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28" activeTab="8"/>
  </bookViews>
  <sheets>
    <sheet name="داراییها" sheetId="1" r:id="rId1"/>
    <sheet name="بدهی ها و حقوق ذینفعان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externalReferences>
    <externalReference r:id="rId12"/>
    <externalReference r:id="rId13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<sst xmlns="http://schemas.openxmlformats.org/spreadsheetml/2006/main" count="169" uniqueCount="143">
  <si>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</si>
  <si>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</si>
  <si>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</si>
  <si>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</si>
  <si>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</si>
  <si>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</si>
  <si>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</si>
  <si>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</si>
  <si>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</si>
  <si>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</si>
  <si>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</si>
  <si>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</si>
  <si>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</si>
  <si>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</si>
  <si>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</si>
  <si>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</si>
  <si>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</si>
  <si>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</si>
  <si>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</si>
  <si>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</si>
  <si>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</si>
  <si>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</si>
  <si>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</si>
  <si>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</si>
  <si>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</si>
  <si>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</si>
  <si>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</si>
  <si>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</si>
  <si>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</si>
  <si>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</si>
  <si>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</si>
  <si>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</si>
  <si>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</si>
  <si>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</si>
  <si>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</si>
  <si>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</si>
  <si>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</si>
  <si>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</si>
  <si>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</si>
  <si>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</si>
  <si>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</si>
  <si>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</si>
  <si>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</si>
  <si>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</si>
  <si>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</si>
  <si>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</si>
  <si>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</si>
  <si>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</si>
  <si>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</si>
  <si>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</si>
  <si>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</si>
  <si>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</si>
  <si>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</si>
  <si>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</si>
  <si>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</si>
  <si>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</si>
  <si>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</si>
  <si>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</si>
  <si>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</si>
  <si>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</si>
  <si>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</si>
  <si>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</si>
  <si>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</si>
  <si>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</si>
  <si>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</si>
  <si>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</si>
  <si>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</si>
  <si>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</si>
  <si>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</si>
  <si>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</si>
  <si>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</si>
  <si>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</si>
  <si>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</si>
  <si>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</si>
  <si>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</si>
  <si>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</si>
  <si>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</si>
  <si>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</si>
  <si>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</si>
  <si>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</si>
  <si>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</si>
  <si>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</si>
  <si>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</si>
  <si>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</si>
  <si>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</si>
  <si>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</si>
  <si>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</si>
  <si>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</si>
  <si>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</si>
  <si>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</si>
  <si>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</si>
  <si>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</si>
  <si>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</si>
  <si>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</si>
  <si>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</si>
  <si>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</si>
  <si>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</si>
  <si>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</si>
  <si>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</si>
  <si>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</si>
  <si>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</si>
  <si>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</si>
  <si>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</si>
  <si>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</si>
  <si>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</si>
  <si>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</si>
  <si>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</si>
  <si>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</si>
  <si>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</si>
  <si>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</si>
  <si>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</si>
  <si>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</si>
  <si>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</si>
  <si>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</si>
  <si>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</si>
  <si>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</si>
  <si>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</si>
  <si>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</si>
  <si>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</si>
  <si>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</si>
  <si>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</si>
  <si>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</si>
  <si>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</si>
  <si>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</si>
  <si>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</si>
  <si>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</si>
  <si>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</si>
  <si>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 xml:space="preserve">تسهیلات اعطایی </t>
  </si>
  <si>
    <t>سرمايه گذاريها</t>
  </si>
  <si>
    <t>تسهیلات اعطایی به بانكها</t>
  </si>
  <si>
    <t>تسهیلات اعطایی به مشتريان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</si>
  <si>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صنعت و معدن
        (ارقام به ميليارد ريال)
</t>
    </r>
  </si>
  <si>
    <t>مأخذ: تمام آمارهاي اين گزارش براساس اطلاعات ارسالي از جانب بانك صنعت و معدن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</si>
  <si>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صنعت و معدن
      (ارقام به ميليارد ريال)
</t>
    </r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</si>
  <si>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صنعت و معدن
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</si>
  <si>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صنعت و معدن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</si>
  <si>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صنعت و معدن
      (ارقام به ميليارد ريال)
</t>
    </r>
  </si>
  <si>
    <t xml:space="preserve"> مأخذ: تمام آمارهاي اين گزارش بر اساس اطلاعات ارسالي از جانب بانك صنعت و معدن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</si>
  <si>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صنعت و معدن</t>
    </r>
  </si>
  <si>
    <t xml:space="preserve">  مأخذ: تمام آمارهاي اين گزارش براساس اطلاعات ارسالي از جانب بانك صنعت و معدن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</si>
  <si>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صنعت و معدن از فناوري بانكداري الكترونيك</t>
    </r>
  </si>
  <si>
    <t>مأخذ: تمام آمارهاي اين گزارش بر اساس اطلاعات ارسالي از جانب بانك صنعت و معدن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</si>
  <si>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صنعت و معدن
                (ارقام به ميليارد ریال)
</t>
    </r>
  </si>
</sst>
</file>

<file path=xl/styles.xml><?xml version="1.0" encoding="utf-8"?>
<styleSheet xmlns="http://schemas.openxmlformats.org/spreadsheetml/2006/main">
  <numFmts count="3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_-"/>
  </numFmts>
  <fonts count="55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0"/>
      <name val="B Yagu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Nazanin"/>
      <family val="0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medium"/>
      <bottom style="thick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justify" vertical="top" wrapText="1" readingOrder="2"/>
    </xf>
    <xf numFmtId="0" fontId="4" fillId="0" borderId="12" xfId="0" applyFont="1" applyBorder="1" applyAlignment="1">
      <alignment horizontal="justify" wrapText="1" readingOrder="2"/>
    </xf>
    <xf numFmtId="0" fontId="4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center" wrapText="1" readingOrder="2"/>
    </xf>
    <xf numFmtId="0" fontId="5" fillId="0" borderId="15" xfId="0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wrapText="1" readingOrder="2"/>
    </xf>
    <xf numFmtId="0" fontId="9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 readingOrder="2"/>
    </xf>
    <xf numFmtId="0" fontId="4" fillId="0" borderId="11" xfId="0" applyFont="1" applyBorder="1" applyAlignment="1">
      <alignment horizontal="right" vertical="center" wrapText="1" readingOrder="2"/>
    </xf>
    <xf numFmtId="3" fontId="5" fillId="0" borderId="16" xfId="0" applyNumberFormat="1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right" vertical="center" wrapText="1" readingOrder="2"/>
    </xf>
    <xf numFmtId="3" fontId="6" fillId="0" borderId="16" xfId="0" applyNumberFormat="1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justify" vertical="center" wrapText="1" readingOrder="2"/>
    </xf>
    <xf numFmtId="3" fontId="3" fillId="0" borderId="16" xfId="0" applyNumberFormat="1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1" fontId="5" fillId="0" borderId="16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10" fillId="0" borderId="18" xfId="57" applyFont="1" applyBorder="1" applyAlignment="1">
      <alignment horizontal="center" shrinkToFit="1" readingOrder="2"/>
      <protection/>
    </xf>
    <xf numFmtId="0" fontId="6" fillId="0" borderId="19" xfId="0" applyFont="1" applyBorder="1" applyAlignment="1">
      <alignment horizontal="center" wrapText="1" readingOrder="2"/>
    </xf>
    <xf numFmtId="0" fontId="4" fillId="0" borderId="20" xfId="0" applyFont="1" applyBorder="1" applyAlignment="1">
      <alignment wrapText="1" readingOrder="2"/>
    </xf>
    <xf numFmtId="0" fontId="4" fillId="0" borderId="21" xfId="0" applyFont="1" applyBorder="1" applyAlignment="1">
      <alignment wrapText="1" readingOrder="2"/>
    </xf>
    <xf numFmtId="0" fontId="4" fillId="0" borderId="22" xfId="0" applyFont="1" applyBorder="1" applyAlignment="1">
      <alignment wrapText="1" readingOrder="2"/>
    </xf>
    <xf numFmtId="0" fontId="1" fillId="0" borderId="23" xfId="0" applyFont="1" applyBorder="1" applyAlignment="1">
      <alignment wrapText="1" readingOrder="2"/>
    </xf>
    <xf numFmtId="0" fontId="4" fillId="0" borderId="24" xfId="0" applyFont="1" applyBorder="1" applyAlignment="1">
      <alignment wrapText="1" readingOrder="2"/>
    </xf>
    <xf numFmtId="0" fontId="4" fillId="0" borderId="25" xfId="0" applyFont="1" applyBorder="1" applyAlignment="1">
      <alignment wrapText="1" readingOrder="2"/>
    </xf>
    <xf numFmtId="0" fontId="4" fillId="0" borderId="26" xfId="0" applyFont="1" applyBorder="1" applyAlignment="1">
      <alignment wrapText="1" readingOrder="2"/>
    </xf>
    <xf numFmtId="0" fontId="1" fillId="0" borderId="27" xfId="0" applyFont="1" applyBorder="1" applyAlignment="1">
      <alignment wrapText="1" readingOrder="2"/>
    </xf>
    <xf numFmtId="0" fontId="4" fillId="0" borderId="28" xfId="0" applyFont="1" applyBorder="1" applyAlignment="1">
      <alignment wrapText="1" readingOrder="2"/>
    </xf>
    <xf numFmtId="0" fontId="4" fillId="0" borderId="29" xfId="0" applyFont="1" applyBorder="1" applyAlignment="1">
      <alignment wrapText="1" readingOrder="2"/>
    </xf>
    <xf numFmtId="0" fontId="1" fillId="0" borderId="30" xfId="0" applyFont="1" applyBorder="1" applyAlignment="1">
      <alignment wrapText="1" readingOrder="2"/>
    </xf>
    <xf numFmtId="0" fontId="1" fillId="33" borderId="31" xfId="0" applyFont="1" applyFill="1" applyBorder="1" applyAlignment="1">
      <alignment horizontal="center" vertical="center" wrapText="1" readingOrder="2"/>
    </xf>
    <xf numFmtId="1" fontId="2" fillId="33" borderId="32" xfId="0" applyNumberFormat="1" applyFont="1" applyFill="1" applyBorder="1" applyAlignment="1">
      <alignment horizontal="center" vertical="center" wrapText="1" readingOrder="2"/>
    </xf>
    <xf numFmtId="0" fontId="1" fillId="33" borderId="31" xfId="0" applyFont="1" applyFill="1" applyBorder="1" applyAlignment="1">
      <alignment horizontal="center" wrapText="1" readingOrder="2"/>
    </xf>
    <xf numFmtId="0" fontId="2" fillId="33" borderId="32" xfId="0" applyFont="1" applyFill="1" applyBorder="1" applyAlignment="1">
      <alignment horizontal="center" wrapText="1" readingOrder="2"/>
    </xf>
    <xf numFmtId="0" fontId="2" fillId="33" borderId="31" xfId="0" applyFont="1" applyFill="1" applyBorder="1" applyAlignment="1">
      <alignment horizontal="center" wrapText="1" readingOrder="2"/>
    </xf>
    <xf numFmtId="0" fontId="8" fillId="33" borderId="31" xfId="0" applyFont="1" applyFill="1" applyBorder="1" applyAlignment="1">
      <alignment horizontal="center" wrapText="1" readingOrder="2"/>
    </xf>
    <xf numFmtId="0" fontId="7" fillId="33" borderId="33" xfId="0" applyFont="1" applyFill="1" applyBorder="1" applyAlignment="1">
      <alignment horizontal="center" vertical="center" textRotation="180" wrapText="1" readingOrder="2"/>
    </xf>
    <xf numFmtId="0" fontId="7" fillId="33" borderId="14" xfId="0" applyFont="1" applyFill="1" applyBorder="1" applyAlignment="1">
      <alignment horizontal="center" vertical="center" textRotation="180" wrapText="1" readingOrder="2"/>
    </xf>
    <xf numFmtId="0" fontId="7" fillId="33" borderId="34" xfId="0" applyFont="1" applyFill="1" applyBorder="1" applyAlignment="1">
      <alignment horizontal="center" vertical="center" textRotation="180" wrapText="1" readingOrder="2"/>
    </xf>
    <xf numFmtId="0" fontId="2" fillId="33" borderId="32" xfId="0" applyFont="1" applyFill="1" applyBorder="1" applyAlignment="1">
      <alignment horizontal="center" vertical="center" wrapText="1" readingOrder="2"/>
    </xf>
    <xf numFmtId="1" fontId="5" fillId="0" borderId="17" xfId="0" applyNumberFormat="1" applyFont="1" applyBorder="1" applyAlignment="1">
      <alignment horizontal="center" wrapText="1" readingOrder="2"/>
    </xf>
    <xf numFmtId="0" fontId="4" fillId="0" borderId="35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36" xfId="0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wrapText="1" readingOrder="2"/>
    </xf>
    <xf numFmtId="1" fontId="6" fillId="0" borderId="38" xfId="0" applyNumberFormat="1" applyFont="1" applyBorder="1" applyAlignment="1">
      <alignment horizontal="center" wrapText="1" readingOrder="2"/>
    </xf>
    <xf numFmtId="0" fontId="4" fillId="0" borderId="11" xfId="0" applyFont="1" applyBorder="1" applyAlignment="1">
      <alignment horizontal="right" vertical="top" wrapText="1" indent="1" readingOrder="2"/>
    </xf>
    <xf numFmtId="1" fontId="6" fillId="0" borderId="17" xfId="0" applyNumberFormat="1" applyFont="1" applyBorder="1" applyAlignment="1">
      <alignment horizontal="center" wrapText="1" readingOrder="2"/>
    </xf>
    <xf numFmtId="0" fontId="5" fillId="0" borderId="17" xfId="0" applyFont="1" applyBorder="1" applyAlignment="1">
      <alignment horizontal="center" wrapText="1" readingOrder="2"/>
    </xf>
    <xf numFmtId="0" fontId="4" fillId="0" borderId="39" xfId="0" applyFont="1" applyBorder="1" applyAlignment="1">
      <alignment horizontal="right" vertical="top" wrapText="1" indent="1" readingOrder="2"/>
    </xf>
    <xf numFmtId="0" fontId="0" fillId="0" borderId="17" xfId="0" applyBorder="1" applyAlignment="1">
      <alignment horizontal="right" indent="1"/>
    </xf>
    <xf numFmtId="0" fontId="0" fillId="0" borderId="17" xfId="0" applyBorder="1" applyAlignment="1">
      <alignment/>
    </xf>
    <xf numFmtId="3" fontId="5" fillId="0" borderId="19" xfId="0" applyNumberFormat="1" applyFont="1" applyBorder="1" applyAlignment="1">
      <alignment horizontal="center" wrapText="1" readingOrder="2"/>
    </xf>
    <xf numFmtId="0" fontId="4" fillId="0" borderId="11" xfId="0" applyFont="1" applyBorder="1" applyAlignment="1">
      <alignment horizontal="right" vertical="center" wrapText="1" indent="1" readingOrder="2"/>
    </xf>
    <xf numFmtId="0" fontId="1" fillId="0" borderId="11" xfId="0" applyFont="1" applyBorder="1" applyAlignment="1">
      <alignment horizontal="right" vertical="top" wrapText="1" readingOrder="2"/>
    </xf>
    <xf numFmtId="0" fontId="1" fillId="0" borderId="39" xfId="0" applyFont="1" applyBorder="1" applyAlignment="1">
      <alignment horizontal="right" vertical="top" wrapText="1" readingOrder="2"/>
    </xf>
    <xf numFmtId="0" fontId="1" fillId="0" borderId="40" xfId="0" applyFont="1" applyBorder="1" applyAlignment="1">
      <alignment horizontal="right" vertical="top" wrapText="1" readingOrder="2"/>
    </xf>
    <xf numFmtId="0" fontId="4" fillId="0" borderId="16" xfId="0" applyFont="1" applyBorder="1" applyAlignment="1">
      <alignment horizontal="right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0" fontId="4" fillId="0" borderId="4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 readingOrder="2"/>
    </xf>
    <xf numFmtId="0" fontId="4" fillId="0" borderId="42" xfId="0" applyFont="1" applyBorder="1" applyAlignment="1">
      <alignment horizontal="justify" vertical="top" wrapText="1" readingOrder="2"/>
    </xf>
    <xf numFmtId="0" fontId="1" fillId="0" borderId="43" xfId="0" applyFont="1" applyBorder="1" applyAlignment="1">
      <alignment horizontal="justify" vertical="top" wrapText="1" readingOrder="2"/>
    </xf>
    <xf numFmtId="0" fontId="4" fillId="0" borderId="43" xfId="0" applyFont="1" applyBorder="1" applyAlignment="1">
      <alignment horizontal="right" vertical="top" wrapText="1" indent="1" readingOrder="2"/>
    </xf>
    <xf numFmtId="0" fontId="0" fillId="0" borderId="44" xfId="0" applyFont="1" applyBorder="1" applyAlignment="1">
      <alignment horizontal="right" indent="1" readingOrder="2"/>
    </xf>
    <xf numFmtId="0" fontId="1" fillId="0" borderId="45" xfId="0" applyFont="1" applyBorder="1" applyAlignment="1">
      <alignment horizontal="right" readingOrder="2"/>
    </xf>
    <xf numFmtId="0" fontId="53" fillId="0" borderId="11" xfId="0" applyFont="1" applyBorder="1" applyAlignment="1">
      <alignment horizontal="right" vertical="center" wrapText="1" indent="1" readingOrder="2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wrapText="1" readingOrder="2"/>
    </xf>
    <xf numFmtId="0" fontId="2" fillId="0" borderId="46" xfId="0" applyFont="1" applyBorder="1" applyAlignment="1">
      <alignment horizontal="center" wrapText="1" readingOrder="2"/>
    </xf>
    <xf numFmtId="0" fontId="1" fillId="0" borderId="12" xfId="0" applyFont="1" applyBorder="1" applyAlignment="1">
      <alignment horizontal="justify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3" fontId="4" fillId="0" borderId="16" xfId="0" applyNumberFormat="1" applyFont="1" applyBorder="1" applyAlignment="1">
      <alignment horizontal="center" vertical="center" wrapText="1" readingOrder="2"/>
    </xf>
    <xf numFmtId="3" fontId="4" fillId="0" borderId="47" xfId="0" applyNumberFormat="1" applyFont="1" applyBorder="1" applyAlignment="1">
      <alignment horizontal="center" vertical="center" wrapText="1" readingOrder="2"/>
    </xf>
    <xf numFmtId="3" fontId="4" fillId="0" borderId="48" xfId="0" applyNumberFormat="1" applyFont="1" applyBorder="1" applyAlignment="1">
      <alignment horizontal="center" vertical="center" wrapText="1" readingOrder="2"/>
    </xf>
    <xf numFmtId="3" fontId="12" fillId="0" borderId="47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 readingOrder="2"/>
    </xf>
    <xf numFmtId="3" fontId="5" fillId="0" borderId="49" xfId="0" applyNumberFormat="1" applyFont="1" applyBorder="1" applyAlignment="1">
      <alignment horizontal="center" wrapText="1" readingOrder="2"/>
    </xf>
    <xf numFmtId="3" fontId="5" fillId="0" borderId="48" xfId="0" applyNumberFormat="1" applyFont="1" applyBorder="1" applyAlignment="1">
      <alignment horizontal="center" wrapText="1" readingOrder="2"/>
    </xf>
    <xf numFmtId="0" fontId="4" fillId="0" borderId="50" xfId="0" applyFont="1" applyBorder="1" applyAlignment="1">
      <alignment horizontal="justify" vertical="top" wrapText="1" readingOrder="2"/>
    </xf>
    <xf numFmtId="0" fontId="4" fillId="0" borderId="39" xfId="0" applyFont="1" applyBorder="1" applyAlignment="1">
      <alignment horizontal="justify" vertical="top" wrapText="1" readingOrder="2"/>
    </xf>
    <xf numFmtId="0" fontId="4" fillId="0" borderId="40" xfId="0" applyFont="1" applyBorder="1" applyAlignment="1">
      <alignment horizontal="justify" vertical="top" wrapText="1" readingOrder="2"/>
    </xf>
    <xf numFmtId="3" fontId="2" fillId="0" borderId="51" xfId="0" applyNumberFormat="1" applyFont="1" applyBorder="1" applyAlignment="1">
      <alignment horizontal="center" wrapText="1" readingOrder="2"/>
    </xf>
    <xf numFmtId="193" fontId="4" fillId="0" borderId="17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 wrapText="1" readingOrder="2"/>
    </xf>
    <xf numFmtId="1" fontId="5" fillId="0" borderId="10" xfId="0" applyNumberFormat="1" applyFont="1" applyBorder="1" applyAlignment="1">
      <alignment horizontal="center" wrapText="1" readingOrder="2"/>
    </xf>
    <xf numFmtId="1" fontId="5" fillId="0" borderId="10" xfId="0" applyNumberFormat="1" applyFont="1" applyBorder="1" applyAlignment="1">
      <alignment horizont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54" fillId="0" borderId="1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right"/>
    </xf>
    <xf numFmtId="0" fontId="0" fillId="0" borderId="52" xfId="0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right" wrapText="1"/>
    </xf>
    <xf numFmtId="0" fontId="4" fillId="0" borderId="53" xfId="0" applyFont="1" applyBorder="1" applyAlignment="1">
      <alignment horizontal="right" vertical="center" readingOrder="2"/>
    </xf>
    <xf numFmtId="0" fontId="7" fillId="33" borderId="55" xfId="0" applyFont="1" applyFill="1" applyBorder="1" applyAlignment="1">
      <alignment horizontal="center" vertical="center" textRotation="180" wrapText="1" readingOrder="2"/>
    </xf>
    <xf numFmtId="0" fontId="7" fillId="33" borderId="33" xfId="0" applyFont="1" applyFill="1" applyBorder="1" applyAlignment="1">
      <alignment horizontal="center" vertical="center" textRotation="180" wrapText="1" readingOrder="2"/>
    </xf>
    <xf numFmtId="0" fontId="7" fillId="0" borderId="56" xfId="0" applyFont="1" applyBorder="1" applyAlignment="1">
      <alignment horizontal="center" wrapText="1" readingOrder="2"/>
    </xf>
    <xf numFmtId="0" fontId="7" fillId="0" borderId="57" xfId="0" applyFont="1" applyBorder="1" applyAlignment="1">
      <alignment horizontal="center" wrapText="1" readingOrder="2"/>
    </xf>
    <xf numFmtId="0" fontId="7" fillId="0" borderId="18" xfId="0" applyFont="1" applyBorder="1" applyAlignment="1">
      <alignment horizontal="center" wrapText="1" readingOrder="2"/>
    </xf>
    <xf numFmtId="0" fontId="7" fillId="33" borderId="58" xfId="0" applyFont="1" applyFill="1" applyBorder="1" applyAlignment="1">
      <alignment horizontal="center" vertical="center" textRotation="180" wrapText="1" readingOrder="2"/>
    </xf>
    <xf numFmtId="0" fontId="7" fillId="33" borderId="59" xfId="0" applyFont="1" applyFill="1" applyBorder="1" applyAlignment="1">
      <alignment horizontal="center" vertical="center" textRotation="180" wrapText="1" readingOrder="2"/>
    </xf>
    <xf numFmtId="0" fontId="7" fillId="0" borderId="50" xfId="0" applyFont="1" applyBorder="1" applyAlignment="1">
      <alignment horizontal="center" wrapText="1" readingOrder="2"/>
    </xf>
    <xf numFmtId="0" fontId="7" fillId="0" borderId="53" xfId="0" applyFont="1" applyBorder="1" applyAlignment="1">
      <alignment horizontal="center" wrapText="1" readingOrder="2"/>
    </xf>
    <xf numFmtId="0" fontId="4" fillId="0" borderId="53" xfId="0" applyFont="1" applyBorder="1" applyAlignment="1">
      <alignment horizontal="right" readingOrder="2"/>
    </xf>
    <xf numFmtId="0" fontId="8" fillId="0" borderId="60" xfId="0" applyFont="1" applyBorder="1" applyAlignment="1">
      <alignment horizontal="center" wrapText="1" readingOrder="2"/>
    </xf>
    <xf numFmtId="0" fontId="8" fillId="0" borderId="52" xfId="0" applyFont="1" applyBorder="1" applyAlignment="1">
      <alignment horizontal="center" wrapText="1" readingOrder="2"/>
    </xf>
    <xf numFmtId="0" fontId="7" fillId="33" borderId="61" xfId="0" applyFont="1" applyFill="1" applyBorder="1" applyAlignment="1">
      <alignment horizontal="center" vertical="center" textRotation="180" wrapText="1" readingOrder="2"/>
    </xf>
    <xf numFmtId="0" fontId="7" fillId="33" borderId="62" xfId="0" applyFont="1" applyFill="1" applyBorder="1" applyAlignment="1">
      <alignment horizontal="center" vertical="center" textRotation="180" wrapText="1" readingOrder="2"/>
    </xf>
    <xf numFmtId="187" fontId="4" fillId="0" borderId="52" xfId="0" applyNumberFormat="1" applyFont="1" applyBorder="1" applyAlignment="1">
      <alignment horizontal="center" vertical="center" wrapText="1"/>
    </xf>
    <xf numFmtId="187" fontId="4" fillId="0" borderId="52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ehrjoo\Desktop\9605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-atyabi\&#1605;&#1606;&#1575;&#1576;&#1593;%20&#1608;%20&#1605;&#1589;&#1575;&#1585;&#1601;\&#1589;&#1608;&#1585;&#1578;&#1607;&#1575;&#1610;%20&#1605;&#1575;&#1604;&#1610;\1394\9506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ل"/>
      <sheetName val="تراز اظهارنامه"/>
      <sheetName val="سود و زيان اظهارنامه"/>
      <sheetName val="ترازنامه "/>
      <sheetName val="صورت سود و زيان"/>
      <sheetName val="صورت سود و زيان انباشته"/>
      <sheetName val="صورت سود و زيان جامع"/>
      <sheetName val="جريان وجه نقد"/>
      <sheetName val="5 - 4 - 3"/>
      <sheetName val="5-1   5-2"/>
      <sheetName val="6   6-1"/>
      <sheetName val="6-1-1 to 6-1-8"/>
      <sheetName val="7"/>
      <sheetName val="7-1 تمام ارزها"/>
      <sheetName val="7-1"/>
      <sheetName val="7-2,7-3,7-4"/>
      <sheetName val="7 افقي"/>
      <sheetName val="7-5"/>
      <sheetName val="8"/>
      <sheetName val="8-1"/>
      <sheetName val="9"/>
      <sheetName val="9-1"/>
      <sheetName val="10  10-1"/>
      <sheetName val="10-1-1  10-1-2"/>
      <sheetName val="10-1-3 "/>
      <sheetName val="10-2"/>
      <sheetName val="10-3   10-4"/>
      <sheetName val="10-4-1  10-4-2"/>
      <sheetName val="11    12"/>
      <sheetName val="13   13-1"/>
      <sheetName val="13-2"/>
      <sheetName val="14"/>
      <sheetName val="14-1"/>
      <sheetName val="15"/>
      <sheetName val="16  16-1 "/>
      <sheetName val="16-2 to 16-3"/>
      <sheetName val="17 "/>
      <sheetName val="17-1"/>
      <sheetName val="17-1-1 to 17-2-3"/>
      <sheetName val="18   19  20"/>
      <sheetName val="21  to 21-1"/>
      <sheetName val="21-1-1 to  21-1-6"/>
      <sheetName val="21-1-7"/>
      <sheetName val="تعديلات مالياتي"/>
      <sheetName val="21-2     21-5"/>
      <sheetName val="22"/>
      <sheetName val="23   23-2"/>
      <sheetName val="23-3 to  25-3"/>
      <sheetName val="26  27  28"/>
      <sheetName val="29  30  31  32  33"/>
      <sheetName val="34 "/>
      <sheetName val="35 "/>
      <sheetName val="36"/>
      <sheetName val="37   38"/>
      <sheetName val="39  40  41  42"/>
      <sheetName val="43 "/>
      <sheetName val="وضعيت ارزي"/>
      <sheetName val="ريز يادداشت44"/>
    </sheetNames>
    <sheetDataSet>
      <sheetData sheetId="3">
        <row r="22">
          <cell r="E22">
            <v>216414685933732</v>
          </cell>
          <cell r="G22">
            <v>237976569094628</v>
          </cell>
        </row>
        <row r="23">
          <cell r="E23">
            <v>10232378343110</v>
          </cell>
          <cell r="G23">
            <v>9189110601151</v>
          </cell>
        </row>
      </sheetData>
      <sheetData sheetId="12">
        <row r="47">
          <cell r="H47">
            <v>315832921897033</v>
          </cell>
          <cell r="J47">
            <v>249945221039972</v>
          </cell>
        </row>
      </sheetData>
      <sheetData sheetId="18">
        <row r="10">
          <cell r="G10">
            <v>20552225976365</v>
          </cell>
          <cell r="I10">
            <v>19444862548365</v>
          </cell>
        </row>
      </sheetData>
      <sheetData sheetId="28">
        <row r="7">
          <cell r="F7">
            <v>211848080515673</v>
          </cell>
          <cell r="L7">
            <v>235534041711504</v>
          </cell>
        </row>
        <row r="27">
          <cell r="F27">
            <v>1594473307600</v>
          </cell>
          <cell r="L27">
            <v>1570295270400</v>
          </cell>
        </row>
      </sheetData>
      <sheetData sheetId="29">
        <row r="23">
          <cell r="F23">
            <v>89763895694491</v>
          </cell>
          <cell r="H23">
            <v>66810826100357</v>
          </cell>
        </row>
      </sheetData>
      <sheetData sheetId="56">
        <row r="14">
          <cell r="V14">
            <v>327228503975294</v>
          </cell>
        </row>
        <row r="24">
          <cell r="V24">
            <v>288093284508350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كل"/>
      <sheetName val="تراز اظهارنامه"/>
      <sheetName val="سود و زيان اظهارنامه"/>
      <sheetName val="ترازنامه "/>
      <sheetName val="صورت سود و زيان"/>
      <sheetName val="صورت سود و زيان انباشته"/>
      <sheetName val="صورت سود و زيان جامع"/>
      <sheetName val="جريان وجه نقد"/>
      <sheetName val="5 - 4 - 3"/>
      <sheetName val="5-1   5-2"/>
      <sheetName val="6   6-1"/>
      <sheetName val="6-1-1 to 6-1-8"/>
      <sheetName val="7"/>
      <sheetName val="7-1"/>
      <sheetName val="7-2,7-3,7-4"/>
      <sheetName val="7 افقي"/>
      <sheetName val="7-5"/>
      <sheetName val="8"/>
      <sheetName val="8-1"/>
      <sheetName val="9"/>
      <sheetName val="9-1"/>
      <sheetName val="10  10-1"/>
      <sheetName val="10-1-1  10-1-2"/>
      <sheetName val="10-1-3 "/>
      <sheetName val="10-2"/>
      <sheetName val="10-3   10-4"/>
      <sheetName val="10-4-1  10-4-2"/>
      <sheetName val="11    12"/>
      <sheetName val="13   13-1"/>
      <sheetName val="13-2"/>
      <sheetName val="14"/>
      <sheetName val="14-1"/>
      <sheetName val="15"/>
      <sheetName val="16  16-1 "/>
      <sheetName val="16-2 to 16-3"/>
      <sheetName val="17 "/>
      <sheetName val="17-1"/>
      <sheetName val="17-1-1 to 17-2-3"/>
      <sheetName val="18   19  20"/>
      <sheetName val="21  to 21-1"/>
      <sheetName val="21-1-1 to  21-1-6"/>
      <sheetName val="21-1-7"/>
      <sheetName val="تعديلات مالياتي"/>
      <sheetName val="21-2     21-5"/>
      <sheetName val="22"/>
      <sheetName val="23   23-2"/>
      <sheetName val="23-3 to  25-3"/>
      <sheetName val="26  27  28"/>
      <sheetName val="29  30  31  32  33"/>
      <sheetName val="34 "/>
      <sheetName val="35 "/>
      <sheetName val="36"/>
      <sheetName val="37   38"/>
      <sheetName val="39  40  41  42"/>
      <sheetName val="43 "/>
      <sheetName val="وضعيت ارزي"/>
      <sheetName val="ريز يادداشت44"/>
    </sheetNames>
    <sheetDataSet>
      <sheetData sheetId="55">
        <row r="16">
          <cell r="V16">
            <v>233837098713417</v>
          </cell>
        </row>
        <row r="26">
          <cell r="V26">
            <v>225249706973947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rightToLeft="1" view="pageBreakPreview" zoomScale="150" zoomScaleSheetLayoutView="150" zoomScalePageLayoutView="0" workbookViewId="0" topLeftCell="A4">
      <selection activeCell="A27" sqref="A27"/>
    </sheetView>
  </sheetViews>
  <sheetFormatPr defaultColWidth="9.140625" defaultRowHeight="12.75"/>
  <cols>
    <col min="1" max="1" width="46.140625" style="0" customWidth="1"/>
    <col min="2" max="2" width="12.421875" style="20" customWidth="1"/>
    <col min="3" max="3" width="13.57421875" style="20" customWidth="1"/>
    <col min="4" max="4" width="17.57421875" style="0" bestFit="1" customWidth="1"/>
  </cols>
  <sheetData>
    <row r="1" spans="1:3" ht="45" customHeight="1" thickBot="1">
      <c r="A1" s="105" t="s">
        <v>131</v>
      </c>
      <c r="B1" s="106"/>
      <c r="C1" s="106"/>
    </row>
    <row r="2" spans="1:3" ht="17.25" thickBot="1" thickTop="1">
      <c r="A2" s="42" t="s">
        <v>0</v>
      </c>
      <c r="B2" s="43">
        <v>1394</v>
      </c>
      <c r="C2" s="43">
        <v>1395</v>
      </c>
    </row>
    <row r="3" spans="1:3" ht="16.5" thickTop="1">
      <c r="A3" s="14" t="s">
        <v>98</v>
      </c>
      <c r="B3" s="7"/>
      <c r="C3" s="64"/>
    </row>
    <row r="4" spans="1:3" ht="15.75">
      <c r="A4" s="65" t="s">
        <v>83</v>
      </c>
      <c r="B4" s="7">
        <v>356.150430592</v>
      </c>
      <c r="C4" s="26">
        <v>315.699769869</v>
      </c>
    </row>
    <row r="5" spans="1:4" ht="15.75">
      <c r="A5" s="65" t="s">
        <v>84</v>
      </c>
      <c r="B5" s="7">
        <v>16708.450895639002</v>
      </c>
      <c r="C5" s="26">
        <v>20209.989744647002</v>
      </c>
      <c r="D5" s="20"/>
    </row>
    <row r="6" spans="1:3" ht="15.75">
      <c r="A6" s="65" t="s">
        <v>85</v>
      </c>
      <c r="B6" s="7">
        <v>633.437057403</v>
      </c>
      <c r="C6" s="26">
        <v>703.156914079</v>
      </c>
    </row>
    <row r="7" spans="1:3" ht="15.75">
      <c r="A7" s="65" t="s">
        <v>86</v>
      </c>
      <c r="B7" s="15">
        <v>0</v>
      </c>
      <c r="C7" s="25">
        <v>0</v>
      </c>
    </row>
    <row r="8" spans="1:3" ht="15.75">
      <c r="A8" s="65" t="s">
        <v>95</v>
      </c>
      <c r="B8" s="7">
        <v>249945.221039972</v>
      </c>
      <c r="C8" s="26">
        <v>315832.921897033</v>
      </c>
    </row>
    <row r="9" spans="1:3" ht="14.25" customHeight="1">
      <c r="A9" s="65" t="s">
        <v>97</v>
      </c>
      <c r="B9" s="7">
        <v>19444.862548365</v>
      </c>
      <c r="C9" s="26">
        <v>20552.225976365</v>
      </c>
    </row>
    <row r="10" spans="1:4" ht="14.25" customHeight="1">
      <c r="A10" s="65" t="s">
        <v>96</v>
      </c>
      <c r="B10" s="7">
        <v>0</v>
      </c>
      <c r="C10" s="7">
        <v>0</v>
      </c>
      <c r="D10" s="20"/>
    </row>
    <row r="11" spans="1:3" ht="16.5" customHeight="1">
      <c r="A11" s="65" t="s">
        <v>87</v>
      </c>
      <c r="B11" s="23">
        <v>0</v>
      </c>
      <c r="C11" s="24">
        <v>0</v>
      </c>
    </row>
    <row r="12" spans="1:3" ht="15.75">
      <c r="A12" s="65" t="s">
        <v>88</v>
      </c>
      <c r="B12" s="7">
        <v>8294.535543408</v>
      </c>
      <c r="C12" s="7">
        <v>9024.074930886</v>
      </c>
    </row>
    <row r="13" spans="1:3" ht="15.75">
      <c r="A13" s="65" t="s">
        <v>89</v>
      </c>
      <c r="B13" s="13">
        <v>1479.794002979</v>
      </c>
      <c r="C13" s="13">
        <v>2015.441881035</v>
      </c>
    </row>
    <row r="14" spans="1:3" ht="15.75">
      <c r="A14" s="65" t="s">
        <v>90</v>
      </c>
      <c r="B14" s="13">
        <v>2936.887</v>
      </c>
      <c r="C14" s="13">
        <v>3305.619</v>
      </c>
    </row>
    <row r="15" spans="1:4" ht="16.5" thickBot="1">
      <c r="A15" s="65" t="s">
        <v>41</v>
      </c>
      <c r="B15" s="13">
        <v>11606.898041257</v>
      </c>
      <c r="C15" s="13">
        <v>12595.855954667</v>
      </c>
      <c r="D15" s="20"/>
    </row>
    <row r="16" spans="1:3" ht="16.5" thickBot="1">
      <c r="A16" s="11" t="s">
        <v>91</v>
      </c>
      <c r="B16" s="94">
        <v>311406.236559615</v>
      </c>
      <c r="C16" s="94">
        <v>384554.986068581</v>
      </c>
    </row>
    <row r="17" spans="1:3" ht="16.5" thickTop="1">
      <c r="A17" s="11" t="s">
        <v>1</v>
      </c>
      <c r="B17" s="17"/>
      <c r="C17" s="25"/>
    </row>
    <row r="18" spans="1:3" ht="12.75" customHeight="1">
      <c r="A18" s="18" t="s">
        <v>2</v>
      </c>
      <c r="B18" s="19">
        <v>237976.569094628</v>
      </c>
      <c r="C18" s="19">
        <v>216414.685933732</v>
      </c>
    </row>
    <row r="19" spans="1:3" ht="15.75">
      <c r="A19" s="12" t="s">
        <v>92</v>
      </c>
      <c r="B19" s="13">
        <v>9189.110601151</v>
      </c>
      <c r="C19" s="26">
        <v>10232.37834311</v>
      </c>
    </row>
    <row r="20" spans="1:3" ht="15.75">
      <c r="A20" s="16" t="s">
        <v>93</v>
      </c>
      <c r="B20" s="13">
        <v>100781.93006658</v>
      </c>
      <c r="C20" s="26">
        <v>162993.215890148</v>
      </c>
    </row>
    <row r="21" spans="1:3" ht="16.5" thickBot="1">
      <c r="A21" s="16" t="s">
        <v>94</v>
      </c>
      <c r="B21" s="13">
        <v>8459.189244976</v>
      </c>
      <c r="C21" s="26">
        <v>8212.082722255</v>
      </c>
    </row>
    <row r="22" spans="1:3" ht="16.5" thickTop="1">
      <c r="A22" s="107" t="s">
        <v>132</v>
      </c>
      <c r="B22" s="107"/>
      <c r="C22" s="107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22">
      <selection activeCell="A35" sqref="A35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08" t="s">
        <v>133</v>
      </c>
      <c r="B1" s="109"/>
      <c r="C1" s="109"/>
    </row>
    <row r="2" spans="1:3" ht="17.25" thickBot="1" thickTop="1">
      <c r="A2" s="44" t="s">
        <v>0</v>
      </c>
      <c r="B2" s="45">
        <v>1394</v>
      </c>
      <c r="C2" s="45">
        <v>1395</v>
      </c>
    </row>
    <row r="3" spans="1:3" ht="16.5" thickTop="1">
      <c r="A3" s="66" t="s">
        <v>99</v>
      </c>
      <c r="B3" s="7"/>
      <c r="C3" s="7"/>
    </row>
    <row r="4" spans="1:3" ht="15.75">
      <c r="A4" s="58" t="s">
        <v>100</v>
      </c>
      <c r="B4" s="95">
        <v>96989.567489501</v>
      </c>
      <c r="C4" s="95">
        <v>101868.237497861</v>
      </c>
    </row>
    <row r="5" spans="1:3" ht="15.75">
      <c r="A5" s="58" t="s">
        <v>101</v>
      </c>
      <c r="B5" s="95">
        <v>32293.643158166</v>
      </c>
      <c r="C5" s="95">
        <v>36893.781778908</v>
      </c>
    </row>
    <row r="6" spans="1:3" ht="15.75">
      <c r="A6" s="58" t="s">
        <v>102</v>
      </c>
      <c r="B6" s="95">
        <v>0</v>
      </c>
      <c r="C6" s="95">
        <v>0</v>
      </c>
    </row>
    <row r="7" spans="1:3" ht="15.75">
      <c r="A7" s="58" t="s">
        <v>103</v>
      </c>
      <c r="B7" s="95">
        <v>0</v>
      </c>
      <c r="C7" s="95">
        <v>0</v>
      </c>
    </row>
    <row r="8" spans="1:3" ht="15.75">
      <c r="A8" s="58" t="s">
        <v>121</v>
      </c>
      <c r="B8" s="95">
        <v>0</v>
      </c>
      <c r="C8" s="95">
        <v>0</v>
      </c>
    </row>
    <row r="9" spans="1:5" ht="15.75" customHeight="1">
      <c r="A9" s="58" t="s">
        <v>104</v>
      </c>
      <c r="B9" s="95">
        <v>92791.418963612</v>
      </c>
      <c r="C9" s="95">
        <v>117917.301632965</v>
      </c>
      <c r="E9" s="20"/>
    </row>
    <row r="10" spans="1:3" ht="16.5" thickBot="1">
      <c r="A10" s="61" t="s">
        <v>105</v>
      </c>
      <c r="B10" s="83"/>
      <c r="C10" s="83"/>
    </row>
    <row r="11" spans="1:5" ht="16.5" thickBot="1">
      <c r="A11" s="67" t="s">
        <v>106</v>
      </c>
      <c r="B11" s="85">
        <v>222074.629611279</v>
      </c>
      <c r="C11" s="85">
        <v>256679.320909734</v>
      </c>
      <c r="E11" s="20"/>
    </row>
    <row r="12" spans="1:5" ht="15.75">
      <c r="A12" s="67"/>
      <c r="B12" s="83"/>
      <c r="C12" s="83"/>
      <c r="E12" s="20"/>
    </row>
    <row r="13" spans="1:5" ht="15.75">
      <c r="A13" s="67" t="s">
        <v>107</v>
      </c>
      <c r="B13" s="83"/>
      <c r="C13" s="83"/>
      <c r="E13" s="20"/>
    </row>
    <row r="14" spans="1:5" ht="15.75">
      <c r="A14" s="61" t="s">
        <v>108</v>
      </c>
      <c r="B14" s="83">
        <v>42115.700642843</v>
      </c>
      <c r="C14" s="83">
        <v>59730.396513664</v>
      </c>
      <c r="E14" s="20"/>
    </row>
    <row r="15" spans="1:5" ht="16.5" thickBot="1">
      <c r="A15" s="61" t="s">
        <v>109</v>
      </c>
      <c r="B15" s="83">
        <v>0</v>
      </c>
      <c r="C15" s="83">
        <v>0</v>
      </c>
      <c r="D15" s="20"/>
      <c r="E15" s="20"/>
    </row>
    <row r="16" spans="1:5" ht="16.5" thickBot="1">
      <c r="A16" s="67" t="s">
        <v>110</v>
      </c>
      <c r="B16" s="85">
        <v>42115.700642843</v>
      </c>
      <c r="C16" s="85">
        <v>59730.396513664</v>
      </c>
      <c r="E16" s="20"/>
    </row>
    <row r="17" spans="1:3" ht="16.5" thickBot="1">
      <c r="A17" s="67" t="s">
        <v>111</v>
      </c>
      <c r="B17" s="85">
        <v>264190.33025412203</v>
      </c>
      <c r="C17" s="85">
        <v>316409.717423398</v>
      </c>
    </row>
    <row r="18" spans="1:3" ht="15.75">
      <c r="A18" s="67"/>
      <c r="B18" s="70"/>
      <c r="C18" s="69"/>
    </row>
    <row r="19" spans="1:3" ht="15.75">
      <c r="A19" s="67" t="s">
        <v>3</v>
      </c>
      <c r="B19" s="70"/>
      <c r="C19" s="69"/>
    </row>
    <row r="20" spans="1:3" ht="15.75">
      <c r="A20" s="61" t="s">
        <v>112</v>
      </c>
      <c r="B20" s="83">
        <v>26791.428167126</v>
      </c>
      <c r="C20" s="84">
        <v>39687.212071669</v>
      </c>
    </row>
    <row r="21" spans="1:3" ht="15.75">
      <c r="A21" s="61" t="s">
        <v>113</v>
      </c>
      <c r="B21" s="83"/>
      <c r="C21" s="84"/>
    </row>
    <row r="22" spans="1:3" ht="15.75">
      <c r="A22" s="61" t="s">
        <v>114</v>
      </c>
      <c r="B22" s="83"/>
      <c r="C22" s="84"/>
    </row>
    <row r="23" spans="1:3" ht="15.75">
      <c r="A23" s="61" t="s">
        <v>122</v>
      </c>
      <c r="B23" s="83">
        <v>2409.270380847</v>
      </c>
      <c r="C23" s="84">
        <v>2535.3892341615</v>
      </c>
    </row>
    <row r="24" spans="1:3" ht="15.75">
      <c r="A24" s="61" t="s">
        <v>123</v>
      </c>
      <c r="B24" s="83">
        <v>17375.807771048</v>
      </c>
      <c r="C24" s="84">
        <v>24988.99002848</v>
      </c>
    </row>
    <row r="25" spans="1:3" ht="15.75">
      <c r="A25" s="61" t="s">
        <v>115</v>
      </c>
      <c r="B25" s="83"/>
      <c r="C25" s="84"/>
    </row>
    <row r="26" spans="1:3" ht="15.75">
      <c r="A26" s="61" t="s">
        <v>116</v>
      </c>
      <c r="B26" s="83">
        <v>0</v>
      </c>
      <c r="C26" s="84">
        <v>0</v>
      </c>
    </row>
    <row r="27" spans="1:3" ht="15.75">
      <c r="A27" s="61" t="s">
        <v>117</v>
      </c>
      <c r="B27" s="83">
        <v>639.399986472</v>
      </c>
      <c r="C27" s="84">
        <v>933.6773108725</v>
      </c>
    </row>
    <row r="28" spans="1:3" ht="16.5" thickBot="1">
      <c r="A28" s="61" t="s">
        <v>118</v>
      </c>
      <c r="B28" s="83">
        <v>0</v>
      </c>
      <c r="C28" s="84">
        <v>0</v>
      </c>
    </row>
    <row r="29" spans="1:3" ht="16.5" thickBot="1">
      <c r="A29" s="67" t="s">
        <v>119</v>
      </c>
      <c r="B29" s="85">
        <v>47215.906305493</v>
      </c>
      <c r="C29" s="85">
        <v>68145.268645183</v>
      </c>
    </row>
    <row r="30" spans="1:3" ht="19.5" customHeight="1" thickBot="1">
      <c r="A30" s="68" t="s">
        <v>120</v>
      </c>
      <c r="B30" s="86">
        <v>311406.236559615</v>
      </c>
      <c r="C30" s="86">
        <v>384554.986068581</v>
      </c>
    </row>
    <row r="31" spans="1:3" ht="16.5" thickTop="1">
      <c r="A31" s="107" t="s">
        <v>132</v>
      </c>
      <c r="B31" s="107"/>
      <c r="C31" s="107"/>
    </row>
  </sheetData>
  <sheetProtection/>
  <mergeCells count="2">
    <mergeCell ref="A1:C1"/>
    <mergeCell ref="A31:C31"/>
  </mergeCells>
  <conditionalFormatting sqref="B10:C10">
    <cfRule type="top10" priority="7" dxfId="0" stopIfTrue="1" rank="10" percent="1"/>
  </conditionalFormatting>
  <printOptions/>
  <pageMargins left="0.75" right="0.75" top="1" bottom="1" header="0.5" footer="0.5"/>
  <pageSetup horizontalDpi="600" verticalDpi="600" orientation="portrait" paperSize="9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50" zoomScaleSheetLayoutView="150" zoomScalePageLayoutView="0" workbookViewId="0" topLeftCell="A1">
      <selection activeCell="A8" sqref="A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7.00390625" style="0" customWidth="1"/>
  </cols>
  <sheetData>
    <row r="1" spans="1:7" ht="44.25" customHeight="1" thickBot="1">
      <c r="A1" s="110" t="s">
        <v>135</v>
      </c>
      <c r="B1" s="110"/>
      <c r="C1" s="110"/>
      <c r="D1" s="110"/>
      <c r="E1" s="110"/>
      <c r="F1" s="110"/>
      <c r="G1" s="110"/>
    </row>
    <row r="2" spans="1:7" ht="44.25" customHeight="1" thickBot="1" thickTop="1">
      <c r="A2" s="71"/>
      <c r="B2" s="111" t="s">
        <v>127</v>
      </c>
      <c r="C2" s="112"/>
      <c r="D2" s="111" t="s">
        <v>128</v>
      </c>
      <c r="E2" s="112"/>
      <c r="F2" s="111" t="s">
        <v>69</v>
      </c>
      <c r="G2" s="112"/>
    </row>
    <row r="3" spans="1:7" ht="17.25" thickBot="1" thickTop="1">
      <c r="A3" s="72" t="s">
        <v>4</v>
      </c>
      <c r="B3" s="45">
        <v>1394</v>
      </c>
      <c r="C3" s="45">
        <v>1395</v>
      </c>
      <c r="D3" s="45">
        <v>1394</v>
      </c>
      <c r="E3" s="45">
        <v>1395</v>
      </c>
      <c r="F3" s="45">
        <v>1394</v>
      </c>
      <c r="G3" s="45">
        <v>1395</v>
      </c>
    </row>
    <row r="4" spans="1:7" ht="16.5" thickTop="1">
      <c r="A4" s="73" t="s">
        <v>70</v>
      </c>
      <c r="B4" s="30"/>
      <c r="C4" s="30"/>
      <c r="D4" s="30"/>
      <c r="E4" s="30"/>
      <c r="F4" s="30"/>
      <c r="G4" s="30"/>
    </row>
    <row r="5" spans="1:7" ht="15.75">
      <c r="A5" s="74" t="s">
        <v>71</v>
      </c>
      <c r="B5" s="60"/>
      <c r="C5" s="60"/>
      <c r="D5" s="60"/>
      <c r="E5" s="60"/>
      <c r="F5" s="60"/>
      <c r="G5" s="60"/>
    </row>
    <row r="6" spans="1:7" ht="15.75">
      <c r="A6" s="75" t="s">
        <v>72</v>
      </c>
      <c r="B6" s="26">
        <f>'[1]7'!$J$47/1000000000</f>
        <v>249945.221039972</v>
      </c>
      <c r="C6" s="26">
        <f>'[1]7'!$H$47/1000000000</f>
        <v>315832.921897033</v>
      </c>
      <c r="D6" s="26">
        <f>'[1]8'!$I$10/1000000000</f>
        <v>19444.862548365</v>
      </c>
      <c r="E6" s="26">
        <f>'[1]8'!$G$10/1000000000</f>
        <v>20552.225976365</v>
      </c>
      <c r="F6" s="26">
        <f>('[1]ترازنامه '!$G$22+'[1]ترازنامه '!$G$23)/1000000000</f>
        <v>247165.679695779</v>
      </c>
      <c r="G6" s="26">
        <f>('[1]ترازنامه '!$E$22+'[1]ترازنامه '!$E$23)/1000000000</f>
        <v>226647.064276842</v>
      </c>
    </row>
    <row r="7" spans="1:7" ht="15.75">
      <c r="A7" s="75" t="s">
        <v>73</v>
      </c>
      <c r="B7" s="52"/>
      <c r="C7" s="60"/>
      <c r="D7" s="60"/>
      <c r="E7" s="60"/>
      <c r="F7" s="60"/>
      <c r="G7" s="60"/>
    </row>
    <row r="8" spans="1:7" ht="15.75">
      <c r="A8" s="75" t="s">
        <v>74</v>
      </c>
      <c r="B8" s="52"/>
      <c r="C8" s="52"/>
      <c r="D8" s="52"/>
      <c r="E8" s="52"/>
      <c r="F8" s="52"/>
      <c r="G8" s="52"/>
    </row>
    <row r="9" spans="1:7" ht="15.75" customHeight="1">
      <c r="A9" s="75" t="s">
        <v>75</v>
      </c>
      <c r="B9" s="60"/>
      <c r="C9" s="60"/>
      <c r="D9" s="60"/>
      <c r="E9" s="60"/>
      <c r="F9" s="60"/>
      <c r="G9" s="60"/>
    </row>
    <row r="10" spans="1:7" ht="15.75">
      <c r="A10" s="75" t="s">
        <v>76</v>
      </c>
      <c r="B10" s="59"/>
      <c r="C10" s="59"/>
      <c r="D10" s="59"/>
      <c r="E10" s="59"/>
      <c r="F10" s="59"/>
      <c r="G10" s="59"/>
    </row>
    <row r="11" spans="1:7" ht="15.75">
      <c r="A11" s="75" t="s">
        <v>77</v>
      </c>
      <c r="B11" s="62"/>
      <c r="C11" s="62"/>
      <c r="D11" s="62"/>
      <c r="E11" s="62"/>
      <c r="F11" s="62"/>
      <c r="G11" s="62"/>
    </row>
    <row r="12" spans="1:7" ht="13.5" thickBot="1">
      <c r="A12" s="76" t="s">
        <v>78</v>
      </c>
      <c r="B12" s="62"/>
      <c r="C12" s="62"/>
      <c r="D12" s="62"/>
      <c r="E12" s="62"/>
      <c r="F12" s="62"/>
      <c r="G12" s="62"/>
    </row>
    <row r="13" spans="1:7" ht="18.75" thickBot="1">
      <c r="A13" s="77" t="s">
        <v>82</v>
      </c>
      <c r="B13" s="87">
        <f aca="true" t="shared" si="0" ref="B13:G13">SUM(B6:B12)</f>
        <v>249945.221039972</v>
      </c>
      <c r="C13" s="87">
        <f t="shared" si="0"/>
        <v>315832.921897033</v>
      </c>
      <c r="D13" s="87">
        <f t="shared" si="0"/>
        <v>19444.862548365</v>
      </c>
      <c r="E13" s="87">
        <f t="shared" si="0"/>
        <v>20552.225976365</v>
      </c>
      <c r="F13" s="87">
        <f t="shared" si="0"/>
        <v>247165.679695779</v>
      </c>
      <c r="G13" s="87">
        <f t="shared" si="0"/>
        <v>226647.064276842</v>
      </c>
    </row>
    <row r="14" spans="1:7" ht="15.75">
      <c r="A14" s="74" t="s">
        <v>79</v>
      </c>
      <c r="B14" s="63"/>
      <c r="C14" s="63"/>
      <c r="D14" s="63"/>
      <c r="E14" s="63"/>
      <c r="F14" s="63"/>
      <c r="G14" s="63"/>
    </row>
    <row r="15" spans="1:7" ht="15.75">
      <c r="A15" s="75" t="s">
        <v>80</v>
      </c>
      <c r="B15" s="63"/>
      <c r="C15" s="63"/>
      <c r="D15" s="63"/>
      <c r="E15" s="63"/>
      <c r="F15" s="63"/>
      <c r="G15" s="63"/>
    </row>
    <row r="16" spans="1:7" ht="16.5" thickBot="1">
      <c r="A16" s="75" t="s">
        <v>81</v>
      </c>
      <c r="B16" s="63"/>
      <c r="C16" s="63"/>
      <c r="D16" s="63"/>
      <c r="E16" s="63"/>
      <c r="F16" s="63"/>
      <c r="G16" s="63"/>
    </row>
    <row r="17" spans="1:7" ht="16.5" thickTop="1">
      <c r="A17" s="107" t="s">
        <v>132</v>
      </c>
      <c r="B17" s="107"/>
      <c r="C17" s="107"/>
      <c r="D17" s="107"/>
      <c r="E17" s="107"/>
      <c r="F17" s="107"/>
      <c r="G17" s="107"/>
    </row>
  </sheetData>
  <sheetProtection/>
  <mergeCells count="5">
    <mergeCell ref="A1:G1"/>
    <mergeCell ref="B2:C2"/>
    <mergeCell ref="D2:E2"/>
    <mergeCell ref="F2:G2"/>
    <mergeCell ref="A17:G1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D10" sqref="D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0.28125" style="0" customWidth="1"/>
    <col min="5" max="5" width="12.14062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10" t="s">
        <v>136</v>
      </c>
      <c r="B1" s="110"/>
      <c r="C1" s="110"/>
      <c r="D1" s="110"/>
      <c r="E1" s="110"/>
      <c r="F1" s="110"/>
      <c r="G1" s="110"/>
    </row>
    <row r="2" spans="1:7" ht="17.25" thickBot="1" thickTop="1">
      <c r="A2" s="55"/>
      <c r="B2" s="111" t="s">
        <v>129</v>
      </c>
      <c r="C2" s="112"/>
      <c r="D2" s="111" t="s">
        <v>130</v>
      </c>
      <c r="E2" s="112"/>
      <c r="F2" s="111" t="s">
        <v>69</v>
      </c>
      <c r="G2" s="112"/>
    </row>
    <row r="3" spans="1:7" ht="17.25" thickBot="1" thickTop="1">
      <c r="A3" s="46" t="s">
        <v>4</v>
      </c>
      <c r="B3" s="45">
        <v>1394</v>
      </c>
      <c r="C3" s="45">
        <v>1395</v>
      </c>
      <c r="D3" s="45">
        <v>1394</v>
      </c>
      <c r="E3" s="45">
        <v>1395</v>
      </c>
      <c r="F3" s="45">
        <v>1394</v>
      </c>
      <c r="G3" s="45">
        <v>1395</v>
      </c>
    </row>
    <row r="4" spans="1:7" ht="16.5" thickTop="1">
      <c r="A4" s="91" t="s">
        <v>62</v>
      </c>
      <c r="B4" s="26"/>
      <c r="C4" s="7"/>
      <c r="D4" s="96">
        <v>293968.047899693</v>
      </c>
      <c r="E4" s="96">
        <v>370854.729733578</v>
      </c>
      <c r="F4" s="22"/>
      <c r="G4" s="22"/>
    </row>
    <row r="5" spans="1:7" ht="16.5" thickBot="1">
      <c r="A5" s="92" t="s">
        <v>63</v>
      </c>
      <c r="B5" s="90"/>
      <c r="C5" s="88"/>
      <c r="D5" s="24">
        <v>1694.350500393</v>
      </c>
      <c r="E5" s="24">
        <v>1612.566364332</v>
      </c>
      <c r="F5" s="23"/>
      <c r="G5" s="23"/>
    </row>
    <row r="6" spans="1:7" ht="15.75">
      <c r="A6" s="92" t="s">
        <v>64</v>
      </c>
      <c r="B6" s="26"/>
      <c r="C6" s="7"/>
      <c r="D6" s="24">
        <v>3286.431509265</v>
      </c>
      <c r="E6" s="24">
        <v>4020.799700461</v>
      </c>
      <c r="F6" s="24"/>
      <c r="G6" s="24"/>
    </row>
    <row r="7" spans="1:7" ht="16.5" thickBot="1">
      <c r="A7" s="93" t="s">
        <v>65</v>
      </c>
      <c r="B7" s="90"/>
      <c r="C7" s="88"/>
      <c r="D7" s="97">
        <v>20113.464518008</v>
      </c>
      <c r="E7" s="97">
        <v>23571.367597439</v>
      </c>
      <c r="F7" s="1"/>
      <c r="G7" s="1"/>
    </row>
    <row r="8" spans="1:7" ht="15.75">
      <c r="A8" s="2" t="s">
        <v>66</v>
      </c>
      <c r="B8" s="26"/>
      <c r="C8" s="7"/>
      <c r="D8" s="24">
        <v>319062.294427359</v>
      </c>
      <c r="E8" s="24">
        <v>400059.46339580993</v>
      </c>
      <c r="F8" s="24"/>
      <c r="G8" s="24"/>
    </row>
    <row r="9" spans="1:7" ht="15.75" customHeight="1" thickBot="1">
      <c r="A9" s="54" t="s">
        <v>67</v>
      </c>
      <c r="B9" s="90"/>
      <c r="C9" s="88"/>
      <c r="D9" s="98">
        <v>-69117.073387387</v>
      </c>
      <c r="E9" s="98">
        <v>-84226.541498777</v>
      </c>
      <c r="F9" s="1"/>
      <c r="G9" s="1"/>
    </row>
    <row r="10" spans="1:7" ht="17.25" thickBot="1" thickTop="1">
      <c r="A10" s="2" t="s">
        <v>68</v>
      </c>
      <c r="B10" s="89"/>
      <c r="C10" s="89"/>
      <c r="D10" s="56">
        <v>249945.221039972</v>
      </c>
      <c r="E10" s="57">
        <v>315832.92189703294</v>
      </c>
      <c r="F10" s="57"/>
      <c r="G10" s="57"/>
    </row>
    <row r="11" spans="1:7" ht="16.5" thickTop="1">
      <c r="A11" s="113" t="s">
        <v>137</v>
      </c>
      <c r="B11" s="113"/>
      <c r="C11" s="113"/>
      <c r="D11" s="113"/>
      <c r="E11" s="113"/>
      <c r="F11" s="113"/>
      <c r="G11" s="113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D10" sqref="D10"/>
    </sheetView>
  </sheetViews>
  <sheetFormatPr defaultColWidth="9.140625" defaultRowHeight="12.75"/>
  <cols>
    <col min="1" max="1" width="49.57421875" style="0" customWidth="1"/>
    <col min="2" max="2" width="12.421875" style="0" customWidth="1"/>
    <col min="3" max="3" width="12.7109375" style="0" customWidth="1"/>
  </cols>
  <sheetData>
    <row r="1" spans="1:3" ht="43.5" customHeight="1" thickBot="1">
      <c r="A1" s="105" t="s">
        <v>142</v>
      </c>
      <c r="B1" s="114"/>
      <c r="C1" s="114"/>
    </row>
    <row r="2" spans="1:3" ht="17.25" thickBot="1" thickTop="1">
      <c r="A2" s="47" t="s">
        <v>40</v>
      </c>
      <c r="B2" s="45">
        <v>1394</v>
      </c>
      <c r="C2" s="45">
        <v>1395</v>
      </c>
    </row>
    <row r="3" spans="1:3" ht="17.25" thickBot="1" thickTop="1">
      <c r="A3" s="82" t="s">
        <v>61</v>
      </c>
      <c r="B3" s="88">
        <f>'[2]وضعيت ارزي'!$V$16/1000000000</f>
        <v>233837.098713417</v>
      </c>
      <c r="C3" s="88">
        <f>'[1]وضعيت ارزي'!$V$14/1000000000</f>
        <v>327228.503975294</v>
      </c>
    </row>
    <row r="4" spans="1:3" ht="16.5" thickBot="1">
      <c r="A4" s="82" t="s">
        <v>57</v>
      </c>
      <c r="B4" s="88">
        <f>'[2]وضعيت ارزي'!$V$26/1000000000</f>
        <v>225249.706973947</v>
      </c>
      <c r="C4" s="88">
        <f>'[1]وضعيت ارزي'!$V$24/1000000000</f>
        <v>288093.28450835</v>
      </c>
    </row>
    <row r="5" spans="1:3" ht="16.5" thickBot="1">
      <c r="A5" s="82" t="s">
        <v>58</v>
      </c>
      <c r="B5" s="88">
        <f>'[1]11    12'!$L$7/1000000000</f>
        <v>235534.041711504</v>
      </c>
      <c r="C5" s="88">
        <f>'[1]11    12'!$F$7/1000000000</f>
        <v>211848.080515673</v>
      </c>
    </row>
    <row r="6" spans="1:3" ht="16.5" thickBot="1">
      <c r="A6" s="82" t="s">
        <v>59</v>
      </c>
      <c r="B6" s="88">
        <f>'[1]11    12'!$L$27/1000000000</f>
        <v>1570.2952704</v>
      </c>
      <c r="C6" s="88">
        <f>'[1]11    12'!$F$27/1000000000</f>
        <v>1594.4733076</v>
      </c>
    </row>
    <row r="7" spans="1:3" ht="16.5" thickBot="1">
      <c r="A7" s="82" t="s">
        <v>60</v>
      </c>
      <c r="B7" s="88">
        <f>'[1]13   13-1'!$H$23/1000000000</f>
        <v>66810.826100357</v>
      </c>
      <c r="C7" s="88">
        <f>'[1]13   13-1'!$F$23/1000000000</f>
        <v>89763.895694491</v>
      </c>
    </row>
    <row r="8" spans="1:3" ht="16.5" thickTop="1">
      <c r="A8" s="113" t="s">
        <v>137</v>
      </c>
      <c r="B8" s="113"/>
      <c r="C8" s="113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0.421875" style="0" customWidth="1"/>
    <col min="2" max="2" width="17.28125" style="0" customWidth="1"/>
    <col min="3" max="3" width="17.57421875" style="0" customWidth="1"/>
  </cols>
  <sheetData>
    <row r="1" spans="1:3" ht="16.5" thickBot="1">
      <c r="A1" s="115" t="s">
        <v>138</v>
      </c>
      <c r="B1" s="115"/>
      <c r="C1" s="115"/>
    </row>
    <row r="2" spans="1:3" ht="17.25" thickBot="1" thickTop="1">
      <c r="A2" s="44" t="s">
        <v>0</v>
      </c>
      <c r="B2" s="45">
        <v>1394</v>
      </c>
      <c r="C2" s="45">
        <v>1395</v>
      </c>
    </row>
    <row r="3" spans="1:3" ht="17.25" thickBot="1" thickTop="1">
      <c r="A3" s="3" t="s">
        <v>5</v>
      </c>
      <c r="B3" s="80">
        <v>62</v>
      </c>
      <c r="C3" s="81">
        <v>60</v>
      </c>
    </row>
    <row r="4" spans="1:3" ht="16.5" thickBot="1">
      <c r="A4" s="4" t="s">
        <v>6</v>
      </c>
      <c r="B4" s="5">
        <v>0</v>
      </c>
      <c r="C4" s="6">
        <v>0</v>
      </c>
    </row>
    <row r="5" spans="1:3" ht="16.5" thickTop="1">
      <c r="A5" s="116" t="s">
        <v>139</v>
      </c>
      <c r="B5" s="116"/>
      <c r="C5" s="116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E3" sqref="E3"/>
    </sheetView>
  </sheetViews>
  <sheetFormatPr defaultColWidth="9.140625" defaultRowHeight="12.75"/>
  <cols>
    <col min="1" max="1" width="27.00390625" style="0" customWidth="1"/>
    <col min="2" max="2" width="13.28125" style="0" customWidth="1"/>
    <col min="3" max="3" width="15.7109375" style="0" customWidth="1"/>
  </cols>
  <sheetData>
    <row r="1" spans="1:3" ht="16.5" thickBot="1">
      <c r="A1" s="106" t="s">
        <v>140</v>
      </c>
      <c r="B1" s="106"/>
      <c r="C1" s="106"/>
    </row>
    <row r="2" spans="1:3" ht="17.25" thickBot="1" thickTop="1">
      <c r="A2" s="44" t="s">
        <v>0</v>
      </c>
      <c r="B2" s="45">
        <v>1394</v>
      </c>
      <c r="C2" s="45">
        <v>13945</v>
      </c>
    </row>
    <row r="3" spans="1:3" ht="17.25" thickBot="1" thickTop="1">
      <c r="A3" s="9" t="s">
        <v>7</v>
      </c>
      <c r="B3" s="27">
        <v>23</v>
      </c>
      <c r="C3" s="27">
        <v>23</v>
      </c>
    </row>
    <row r="4" spans="1:3" ht="16.5" thickBot="1">
      <c r="A4" s="9" t="s">
        <v>8</v>
      </c>
      <c r="B4" s="27">
        <v>65</v>
      </c>
      <c r="C4" s="27">
        <v>63</v>
      </c>
    </row>
    <row r="5" spans="1:3" ht="15" customHeight="1" thickBot="1">
      <c r="A5" s="8" t="s">
        <v>9</v>
      </c>
      <c r="B5" s="27">
        <v>73</v>
      </c>
      <c r="C5" s="27">
        <v>69</v>
      </c>
    </row>
    <row r="6" spans="1:3" ht="16.5" thickBot="1">
      <c r="A6" s="9" t="s">
        <v>10</v>
      </c>
      <c r="B6" s="27">
        <v>62</v>
      </c>
      <c r="C6" s="27">
        <v>60</v>
      </c>
    </row>
    <row r="7" spans="1:3" ht="16.5" thickBot="1">
      <c r="A7" s="9" t="s">
        <v>38</v>
      </c>
      <c r="B7" s="27">
        <v>72625</v>
      </c>
      <c r="C7" s="27">
        <v>79935</v>
      </c>
    </row>
    <row r="8" spans="1:3" ht="16.5" thickBot="1">
      <c r="A8" s="10" t="s">
        <v>11</v>
      </c>
      <c r="B8" s="28">
        <v>1735</v>
      </c>
      <c r="C8" s="28">
        <v>1554</v>
      </c>
    </row>
    <row r="9" spans="1:3" ht="17.25" thickBot="1" thickTop="1">
      <c r="A9" s="107" t="s">
        <v>139</v>
      </c>
      <c r="B9" s="107"/>
      <c r="C9" s="107"/>
    </row>
    <row r="10" spans="1:3" ht="16.5" thickTop="1">
      <c r="A10" s="117" t="s">
        <v>39</v>
      </c>
      <c r="B10" s="117"/>
      <c r="C10" s="117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3">
      <selection activeCell="L9" sqref="L9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40.5" customHeight="1" thickBot="1" thickTop="1">
      <c r="A2" s="123" t="s">
        <v>12</v>
      </c>
      <c r="B2" s="48" t="s">
        <v>13</v>
      </c>
      <c r="C2" s="118" t="s">
        <v>14</v>
      </c>
      <c r="D2" s="119"/>
      <c r="E2" s="118" t="s">
        <v>15</v>
      </c>
      <c r="F2" s="119"/>
      <c r="G2" s="118" t="s">
        <v>16</v>
      </c>
      <c r="H2" s="119"/>
      <c r="I2" s="118" t="s">
        <v>17</v>
      </c>
      <c r="J2" s="119"/>
      <c r="K2" s="118" t="s">
        <v>18</v>
      </c>
      <c r="L2" s="119"/>
      <c r="M2" s="118" t="s">
        <v>19</v>
      </c>
      <c r="N2" s="119"/>
      <c r="O2" s="118" t="s">
        <v>20</v>
      </c>
      <c r="P2" s="119"/>
      <c r="Q2" s="118" t="s">
        <v>21</v>
      </c>
      <c r="R2" s="119"/>
      <c r="S2" s="130" t="s">
        <v>22</v>
      </c>
    </row>
    <row r="3" spans="1:19" ht="36" customHeight="1" thickBot="1">
      <c r="A3" s="124"/>
      <c r="B3" s="49" t="s">
        <v>23</v>
      </c>
      <c r="C3" s="50" t="s">
        <v>24</v>
      </c>
      <c r="D3" s="49" t="s">
        <v>25</v>
      </c>
      <c r="E3" s="50" t="s">
        <v>24</v>
      </c>
      <c r="F3" s="49" t="s">
        <v>25</v>
      </c>
      <c r="G3" s="50" t="s">
        <v>24</v>
      </c>
      <c r="H3" s="49" t="s">
        <v>25</v>
      </c>
      <c r="I3" s="50" t="s">
        <v>24</v>
      </c>
      <c r="J3" s="49" t="s">
        <v>25</v>
      </c>
      <c r="K3" s="50" t="s">
        <v>24</v>
      </c>
      <c r="L3" s="49" t="s">
        <v>25</v>
      </c>
      <c r="M3" s="50" t="s">
        <v>24</v>
      </c>
      <c r="N3" s="49" t="s">
        <v>25</v>
      </c>
      <c r="O3" s="50" t="s">
        <v>24</v>
      </c>
      <c r="P3" s="49" t="s">
        <v>25</v>
      </c>
      <c r="Q3" s="50" t="s">
        <v>24</v>
      </c>
      <c r="R3" s="49" t="s">
        <v>25</v>
      </c>
      <c r="S3" s="131"/>
    </row>
    <row r="4" spans="1:19" ht="17.25" thickBot="1" thickTop="1">
      <c r="A4" s="125" t="s">
        <v>26</v>
      </c>
      <c r="B4" s="126"/>
      <c r="C4" s="39">
        <v>2</v>
      </c>
      <c r="D4" s="31">
        <v>0</v>
      </c>
      <c r="E4" s="32">
        <v>0</v>
      </c>
      <c r="F4" s="31">
        <v>0</v>
      </c>
      <c r="G4" s="32">
        <v>5</v>
      </c>
      <c r="H4" s="31">
        <v>0</v>
      </c>
      <c r="I4" s="32">
        <v>1</v>
      </c>
      <c r="J4" s="31">
        <v>0</v>
      </c>
      <c r="K4" s="32">
        <v>3</v>
      </c>
      <c r="L4" s="31">
        <v>0</v>
      </c>
      <c r="M4" s="32">
        <v>7</v>
      </c>
      <c r="N4" s="31">
        <v>1</v>
      </c>
      <c r="O4" s="32">
        <v>1</v>
      </c>
      <c r="P4" s="31">
        <v>0</v>
      </c>
      <c r="Q4" s="32">
        <v>19</v>
      </c>
      <c r="R4" s="33">
        <v>1</v>
      </c>
      <c r="S4" s="34">
        <v>20</v>
      </c>
    </row>
    <row r="5" spans="1:19" ht="16.5" thickBot="1">
      <c r="A5" s="120" t="s">
        <v>27</v>
      </c>
      <c r="B5" s="121"/>
      <c r="C5" s="36">
        <v>16</v>
      </c>
      <c r="D5" s="35">
        <v>0</v>
      </c>
      <c r="E5" s="36">
        <v>17</v>
      </c>
      <c r="F5" s="35">
        <v>0</v>
      </c>
      <c r="G5" s="36">
        <v>55</v>
      </c>
      <c r="H5" s="35">
        <v>6</v>
      </c>
      <c r="I5" s="36">
        <v>20</v>
      </c>
      <c r="J5" s="35">
        <v>5</v>
      </c>
      <c r="K5" s="36">
        <v>147</v>
      </c>
      <c r="L5" s="35">
        <v>69</v>
      </c>
      <c r="M5" s="36">
        <v>84</v>
      </c>
      <c r="N5" s="35">
        <v>54</v>
      </c>
      <c r="O5" s="36">
        <v>0</v>
      </c>
      <c r="P5" s="35">
        <v>0</v>
      </c>
      <c r="Q5" s="36">
        <v>339</v>
      </c>
      <c r="R5" s="37">
        <v>134</v>
      </c>
      <c r="S5" s="34">
        <v>473</v>
      </c>
    </row>
    <row r="6" spans="1:19" ht="16.5" thickBot="1">
      <c r="A6" s="120" t="s">
        <v>28</v>
      </c>
      <c r="B6" s="121"/>
      <c r="C6" s="40">
        <v>0</v>
      </c>
      <c r="D6" s="35">
        <v>0</v>
      </c>
      <c r="E6" s="36">
        <v>0</v>
      </c>
      <c r="F6" s="35">
        <v>0</v>
      </c>
      <c r="G6" s="36">
        <v>11</v>
      </c>
      <c r="H6" s="35">
        <v>10</v>
      </c>
      <c r="I6" s="36">
        <v>9</v>
      </c>
      <c r="J6" s="35">
        <v>4</v>
      </c>
      <c r="K6" s="36">
        <v>103</v>
      </c>
      <c r="L6" s="35">
        <v>127</v>
      </c>
      <c r="M6" s="36">
        <v>61</v>
      </c>
      <c r="N6" s="35">
        <v>53</v>
      </c>
      <c r="O6" s="36">
        <v>2</v>
      </c>
      <c r="P6" s="35">
        <v>0</v>
      </c>
      <c r="Q6" s="36">
        <v>186</v>
      </c>
      <c r="R6" s="37">
        <v>194</v>
      </c>
      <c r="S6" s="34">
        <v>380</v>
      </c>
    </row>
    <row r="7" spans="1:19" ht="16.5" thickBot="1">
      <c r="A7" s="120" t="s">
        <v>29</v>
      </c>
      <c r="B7" s="122"/>
      <c r="C7" s="29">
        <v>0</v>
      </c>
      <c r="D7" s="29">
        <v>0</v>
      </c>
      <c r="E7" s="29">
        <v>1</v>
      </c>
      <c r="F7" s="29">
        <v>0</v>
      </c>
      <c r="G7" s="29">
        <v>0</v>
      </c>
      <c r="H7" s="29">
        <v>2</v>
      </c>
      <c r="I7" s="29">
        <v>1</v>
      </c>
      <c r="J7" s="29">
        <v>0</v>
      </c>
      <c r="K7" s="29">
        <v>20</v>
      </c>
      <c r="L7" s="29">
        <v>4</v>
      </c>
      <c r="M7" s="29">
        <v>34</v>
      </c>
      <c r="N7" s="29">
        <v>11</v>
      </c>
      <c r="O7" s="29">
        <v>1</v>
      </c>
      <c r="P7" s="29">
        <v>0</v>
      </c>
      <c r="Q7" s="29">
        <v>57</v>
      </c>
      <c r="R7" s="29">
        <v>17</v>
      </c>
      <c r="S7" s="34">
        <v>74</v>
      </c>
    </row>
    <row r="8" spans="1:19" ht="16.5" thickBot="1">
      <c r="A8" s="120" t="s">
        <v>30</v>
      </c>
      <c r="B8" s="122"/>
      <c r="C8" s="29">
        <v>1</v>
      </c>
      <c r="D8" s="29">
        <v>0</v>
      </c>
      <c r="E8" s="29">
        <v>0</v>
      </c>
      <c r="F8" s="29">
        <v>0</v>
      </c>
      <c r="G8" s="29">
        <v>1</v>
      </c>
      <c r="H8" s="29">
        <v>0</v>
      </c>
      <c r="I8" s="29">
        <v>0</v>
      </c>
      <c r="J8" s="29">
        <v>0</v>
      </c>
      <c r="K8" s="29">
        <v>18</v>
      </c>
      <c r="L8" s="29">
        <v>3</v>
      </c>
      <c r="M8" s="29">
        <v>13</v>
      </c>
      <c r="N8" s="29">
        <v>2</v>
      </c>
      <c r="O8" s="29">
        <v>1</v>
      </c>
      <c r="P8" s="29">
        <v>0</v>
      </c>
      <c r="Q8" s="29">
        <v>34</v>
      </c>
      <c r="R8" s="29">
        <v>5</v>
      </c>
      <c r="S8" s="34">
        <v>39</v>
      </c>
    </row>
    <row r="9" spans="1:19" ht="16.5" thickBot="1">
      <c r="A9" s="120" t="s">
        <v>31</v>
      </c>
      <c r="B9" s="122"/>
      <c r="C9" s="29">
        <v>1</v>
      </c>
      <c r="D9" s="29">
        <v>0</v>
      </c>
      <c r="E9" s="29">
        <v>1</v>
      </c>
      <c r="F9" s="29">
        <v>0</v>
      </c>
      <c r="G9" s="29">
        <v>22</v>
      </c>
      <c r="H9" s="29">
        <v>2</v>
      </c>
      <c r="I9" s="29">
        <v>2</v>
      </c>
      <c r="J9" s="29">
        <v>0</v>
      </c>
      <c r="K9" s="29">
        <v>33</v>
      </c>
      <c r="L9" s="29">
        <v>7</v>
      </c>
      <c r="M9" s="29">
        <v>7</v>
      </c>
      <c r="N9" s="29">
        <v>0</v>
      </c>
      <c r="O9" s="29">
        <v>0</v>
      </c>
      <c r="P9" s="29">
        <v>0</v>
      </c>
      <c r="Q9" s="29">
        <v>66</v>
      </c>
      <c r="R9" s="29">
        <v>9</v>
      </c>
      <c r="S9" s="34">
        <v>75</v>
      </c>
    </row>
    <row r="10" spans="1:19" ht="16.5" thickBot="1">
      <c r="A10" s="120" t="s">
        <v>55</v>
      </c>
      <c r="B10" s="122"/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1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1</v>
      </c>
      <c r="R10" s="29">
        <v>0</v>
      </c>
      <c r="S10" s="34">
        <v>1</v>
      </c>
    </row>
    <row r="11" spans="1:19" ht="21" customHeight="1" thickBot="1">
      <c r="A11" s="128" t="s">
        <v>21</v>
      </c>
      <c r="B11" s="129"/>
      <c r="C11" s="41">
        <v>20</v>
      </c>
      <c r="D11" s="41">
        <v>0</v>
      </c>
      <c r="E11" s="41">
        <v>19</v>
      </c>
      <c r="F11" s="41">
        <v>0</v>
      </c>
      <c r="G11" s="41">
        <v>94</v>
      </c>
      <c r="H11" s="41">
        <v>20</v>
      </c>
      <c r="I11" s="41">
        <v>33</v>
      </c>
      <c r="J11" s="41">
        <v>9</v>
      </c>
      <c r="K11" s="41">
        <v>325</v>
      </c>
      <c r="L11" s="41">
        <v>210</v>
      </c>
      <c r="M11" s="41">
        <v>206</v>
      </c>
      <c r="N11" s="41">
        <v>121</v>
      </c>
      <c r="O11" s="41">
        <v>5</v>
      </c>
      <c r="P11" s="41">
        <v>0</v>
      </c>
      <c r="Q11" s="41">
        <v>702</v>
      </c>
      <c r="R11" s="41">
        <v>360</v>
      </c>
      <c r="S11" s="38">
        <v>1062</v>
      </c>
    </row>
    <row r="12" spans="1:19" ht="17.25" thickBot="1" thickTop="1">
      <c r="A12" s="113" t="s">
        <v>141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6.5" thickTop="1">
      <c r="A13" s="127" t="s">
        <v>54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</sheetData>
  <sheetProtection/>
  <mergeCells count="21">
    <mergeCell ref="A1:S1"/>
    <mergeCell ref="S2:S3"/>
    <mergeCell ref="Q2:R2"/>
    <mergeCell ref="A5:B5"/>
    <mergeCell ref="K2:L2"/>
    <mergeCell ref="M2:N2"/>
    <mergeCell ref="A13:S13"/>
    <mergeCell ref="A10:B10"/>
    <mergeCell ref="A11:B11"/>
    <mergeCell ref="C2:D2"/>
    <mergeCell ref="A9:B9"/>
    <mergeCell ref="I2:J2"/>
    <mergeCell ref="O2:P2"/>
    <mergeCell ref="A12:S12"/>
    <mergeCell ref="A6:B6"/>
    <mergeCell ref="A7:B7"/>
    <mergeCell ref="A8:B8"/>
    <mergeCell ref="A2:A3"/>
    <mergeCell ref="G2:H2"/>
    <mergeCell ref="E2:F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9">
      <selection activeCell="C26" sqref="C26"/>
    </sheetView>
  </sheetViews>
  <sheetFormatPr defaultColWidth="9.140625" defaultRowHeight="12.75"/>
  <cols>
    <col min="1" max="1" width="50.7109375" style="21" customWidth="1"/>
    <col min="2" max="3" width="11.00390625" style="21" customWidth="1"/>
    <col min="4" max="16384" width="9.140625" style="21" customWidth="1"/>
  </cols>
  <sheetData>
    <row r="1" spans="1:3" ht="44.25" customHeight="1" thickBot="1">
      <c r="A1" s="132" t="s">
        <v>134</v>
      </c>
      <c r="B1" s="133"/>
      <c r="C1" s="133"/>
    </row>
    <row r="2" spans="1:3" ht="17.25" thickBot="1" thickTop="1">
      <c r="A2" s="42" t="s">
        <v>0</v>
      </c>
      <c r="B2" s="51">
        <v>1394</v>
      </c>
      <c r="C2" s="51">
        <v>1395</v>
      </c>
    </row>
    <row r="3" spans="1:3" ht="16.5" thickTop="1">
      <c r="A3" s="53" t="s">
        <v>42</v>
      </c>
      <c r="B3" s="104">
        <v>-4409.044965236</v>
      </c>
      <c r="C3" s="104">
        <v>624.1181397830005</v>
      </c>
    </row>
    <row r="4" spans="1:3" ht="16.5" thickBot="1">
      <c r="A4" s="12" t="s">
        <v>43</v>
      </c>
      <c r="B4" s="99">
        <v>-2576.294411175</v>
      </c>
      <c r="C4" s="27">
        <v>-2680.541183804</v>
      </c>
    </row>
    <row r="5" spans="1:3" ht="15.75">
      <c r="A5" s="12" t="s">
        <v>44</v>
      </c>
      <c r="B5" s="100">
        <v>-6985.339376411001</v>
      </c>
      <c r="C5" s="100">
        <v>-2056.4230440209994</v>
      </c>
    </row>
    <row r="6" spans="1:3" ht="15.75">
      <c r="A6" s="12"/>
      <c r="B6" s="100"/>
      <c r="C6" s="100"/>
    </row>
    <row r="7" spans="1:3" ht="15.75">
      <c r="A7" s="16" t="s">
        <v>32</v>
      </c>
      <c r="B7" s="100">
        <v>928.525502979</v>
      </c>
      <c r="C7" s="100">
        <v>1060.473914309</v>
      </c>
    </row>
    <row r="8" spans="1:3" ht="19.5" customHeight="1" thickBot="1">
      <c r="A8" s="12" t="s">
        <v>35</v>
      </c>
      <c r="B8" s="99">
        <v>49.915287089</v>
      </c>
      <c r="C8" s="27">
        <v>27.014897429</v>
      </c>
    </row>
    <row r="9" spans="1:3" ht="15.75">
      <c r="A9" s="12" t="s">
        <v>45</v>
      </c>
      <c r="B9" s="100">
        <v>878.61021589</v>
      </c>
      <c r="C9" s="100">
        <v>1033.45901688</v>
      </c>
    </row>
    <row r="10" spans="1:3" ht="15.75">
      <c r="A10" s="12"/>
      <c r="B10" s="100"/>
      <c r="C10" s="100"/>
    </row>
    <row r="11" spans="1:3" ht="15.75">
      <c r="A11" s="16" t="s">
        <v>46</v>
      </c>
      <c r="B11" s="100">
        <v>19444.862548365</v>
      </c>
      <c r="C11" s="100">
        <v>20552.225976365</v>
      </c>
    </row>
    <row r="12" spans="1:3" ht="15.75">
      <c r="A12" s="16" t="s">
        <v>47</v>
      </c>
      <c r="B12" s="100">
        <v>0</v>
      </c>
      <c r="C12" s="100">
        <v>0</v>
      </c>
    </row>
    <row r="13" spans="1:3" ht="16.5" thickBot="1">
      <c r="A13" s="12" t="s">
        <v>48</v>
      </c>
      <c r="B13" s="99">
        <v>36.560887821</v>
      </c>
      <c r="C13" s="27">
        <v>142.729924108</v>
      </c>
    </row>
    <row r="14" spans="1:3" ht="15.75">
      <c r="A14" s="12" t="s">
        <v>49</v>
      </c>
      <c r="B14" s="101">
        <v>13374.694275664999</v>
      </c>
      <c r="C14" s="101">
        <v>19671.991873332</v>
      </c>
    </row>
    <row r="15" spans="1:3" ht="15.75">
      <c r="A15" s="12"/>
      <c r="B15" s="100"/>
      <c r="C15" s="100"/>
    </row>
    <row r="16" spans="1:3" ht="15.75">
      <c r="A16" s="12" t="s">
        <v>126</v>
      </c>
      <c r="B16" s="100"/>
      <c r="C16" s="100"/>
    </row>
    <row r="17" spans="1:3" ht="15.75">
      <c r="A17" s="12" t="s">
        <v>50</v>
      </c>
      <c r="B17" s="101">
        <v>10751.788249822</v>
      </c>
      <c r="C17" s="101">
        <v>18831.199517901998</v>
      </c>
    </row>
    <row r="18" spans="1:3" s="79" customFormat="1" ht="15.75">
      <c r="A18" s="78" t="s">
        <v>124</v>
      </c>
      <c r="B18" s="102">
        <v>1078.503418994</v>
      </c>
      <c r="C18" s="102">
        <v>1144.815682698</v>
      </c>
    </row>
    <row r="19" spans="1:3" s="79" customFormat="1" ht="15.75">
      <c r="A19" s="78" t="s">
        <v>125</v>
      </c>
      <c r="B19" s="102">
        <v>470.8515733389999</v>
      </c>
      <c r="C19" s="102">
        <v>742.925061643</v>
      </c>
    </row>
    <row r="20" spans="1:3" ht="15.75">
      <c r="A20" s="12" t="s">
        <v>33</v>
      </c>
      <c r="B20" s="100">
        <v>2809.367967625</v>
      </c>
      <c r="C20" s="100">
        <v>8027.344866132</v>
      </c>
    </row>
    <row r="21" spans="1:3" ht="15.75">
      <c r="A21" s="16" t="s">
        <v>34</v>
      </c>
      <c r="B21" s="100">
        <v>5917.497897863</v>
      </c>
      <c r="C21" s="100">
        <v>8546.008119498</v>
      </c>
    </row>
    <row r="22" spans="1:3" ht="15.75">
      <c r="A22" s="16" t="s">
        <v>51</v>
      </c>
      <c r="B22" s="100">
        <v>135.936967957</v>
      </c>
      <c r="C22" s="100">
        <v>201.747438538</v>
      </c>
    </row>
    <row r="23" spans="1:3" ht="16.5" thickBot="1">
      <c r="A23" s="16" t="s">
        <v>36</v>
      </c>
      <c r="B23" s="99">
        <v>339.630424044</v>
      </c>
      <c r="C23" s="27">
        <v>168.358349393</v>
      </c>
    </row>
    <row r="24" spans="1:3" ht="15.75">
      <c r="A24" s="12" t="s">
        <v>52</v>
      </c>
      <c r="B24" s="100">
        <v>2622.906025842998</v>
      </c>
      <c r="C24" s="100">
        <v>840.7923554300032</v>
      </c>
    </row>
    <row r="25" spans="1:3" ht="16.5" thickBot="1">
      <c r="A25" s="12" t="s">
        <v>53</v>
      </c>
      <c r="B25" s="99">
        <v>0</v>
      </c>
      <c r="C25" s="27">
        <v>0</v>
      </c>
    </row>
    <row r="26" spans="1:3" ht="16.5" thickBot="1">
      <c r="A26" s="14" t="s">
        <v>37</v>
      </c>
      <c r="B26" s="103">
        <v>2622.906025842998</v>
      </c>
      <c r="C26" s="103">
        <v>840.7923554300032</v>
      </c>
    </row>
    <row r="27" spans="1:3" ht="17.25" thickBot="1" thickTop="1">
      <c r="A27" s="134" t="s">
        <v>141</v>
      </c>
      <c r="B27" s="135"/>
      <c r="C27" s="135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2017-06-17T06:45:15Z</cp:lastPrinted>
  <dcterms:created xsi:type="dcterms:W3CDTF">2010-08-18T05:06:50Z</dcterms:created>
  <dcterms:modified xsi:type="dcterms:W3CDTF">2017-08-27T10:42:53Z</dcterms:modified>
  <cp:category/>
  <cp:version/>
  <cp:contentType/>
  <cp:contentStatus/>
</cp:coreProperties>
</file>