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25" tabRatio="837" activeTab="1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6">'بانکداری الکترونیک'!$A$1:$C$10</definedName>
    <definedName name="_xlnm.Print_Area" localSheetId="2">'توزیع بخش اقتصادی'!$A$1:$G$18</definedName>
    <definedName name="_xlnm.Print_Area" localSheetId="0">'داراییها'!$A$1:$C$21</definedName>
    <definedName name="_xlnm.Print_Area" localSheetId="8">'سود وزیان'!$A$1:$C$28</definedName>
    <definedName name="_xlnm.Print_Area" localSheetId="3">'کیفیت اعتباری'!$A$1:$G$11</definedName>
  </definedNames>
  <calcPr fullCalcOnLoad="1"/>
</workbook>
</file>

<file path=xl/sharedStrings.xml><?xml version="1.0" encoding="utf-8"?>
<sst xmlns="http://schemas.openxmlformats.org/spreadsheetml/2006/main" count="175" uniqueCount="149">
  <si>
    <t>شرح</t>
  </si>
  <si>
    <t>اقلام زيرخط ترازنامه</t>
  </si>
  <si>
    <t xml:space="preserve">     تعهدات مشتريان بابت اعتبارات اسنادي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</si>
  <si>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</si>
  <si>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</si>
  <si>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</si>
  <si>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</si>
  <si>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</si>
  <si>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</si>
  <si>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</si>
  <si>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</si>
  <si>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</si>
  <si>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</si>
  <si>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</si>
  <si>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</si>
  <si>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</si>
  <si>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</si>
  <si>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</si>
  <si>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</si>
  <si>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</si>
  <si>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</si>
  <si>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</si>
  <si>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</si>
  <si>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</si>
  <si>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</si>
  <si>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</si>
  <si>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</si>
  <si>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</si>
  <si>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</si>
  <si>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</si>
  <si>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</si>
  <si>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</si>
  <si>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</si>
  <si>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</si>
  <si>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</si>
  <si>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</si>
  <si>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</si>
  <si>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</si>
  <si>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</si>
  <si>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</si>
  <si>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</si>
  <si>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</si>
  <si>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</si>
  <si>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</si>
  <si>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</si>
  <si>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</si>
  <si>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</si>
  <si>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</si>
  <si>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</si>
  <si>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</si>
  <si>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</si>
  <si>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</si>
  <si>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</si>
  <si>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</si>
  <si>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</si>
  <si>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</si>
  <si>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</si>
  <si>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</si>
  <si>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</si>
  <si>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</si>
  <si>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</si>
  <si>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</si>
  <si>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ذخیره مزایای پایان خدمت و تعهدات بازنشستگی کارکنان</t>
  </si>
  <si>
    <t>سرمایه</t>
  </si>
  <si>
    <t>تفاوت تسعیر ارز</t>
  </si>
  <si>
    <t>سود انباشته</t>
  </si>
  <si>
    <t>اندوخته قانونی</t>
  </si>
  <si>
    <t xml:space="preserve">تسهیلات اعطایی </t>
  </si>
  <si>
    <t xml:space="preserve">          شرح</t>
  </si>
  <si>
    <t>دارایی‌ها</t>
  </si>
  <si>
    <t>تسهيلات اعطايي و مطالبات از اشخاص غیردولتی</t>
  </si>
  <si>
    <t>سرمایه‌گذاری در سهام و سایر اوراق بهادار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</si>
  <si>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</si>
  <si>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</si>
  <si>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</si>
  <si>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</si>
  <si>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</si>
  <si>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</si>
  <si>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</si>
  <si>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</si>
  <si>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جمع بدهی‌ها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</si>
  <si>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</si>
  <si>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</si>
  <si>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</si>
  <si>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</si>
  <si>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</si>
  <si>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</si>
  <si>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</si>
  <si>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</si>
  <si>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</si>
  <si>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</si>
  <si>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</si>
  <si>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</si>
  <si>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دارایی های غیر جاری نگهداری شده برای فروش</t>
  </si>
  <si>
    <t>درآمد تسهيلات اعطايي</t>
  </si>
  <si>
    <t>درآمد سپرده گذاری در بانک ها و موسسات اعتباری غیر بانکی</t>
  </si>
  <si>
    <t>درآمد سرمایه گذاری در اوراق بدهی</t>
  </si>
  <si>
    <t>سود (زیان) سرمایه گذاری در سهام و سایر اوراق بهادار</t>
  </si>
  <si>
    <t>جایزه سپرده قانونی</t>
  </si>
  <si>
    <t xml:space="preserve">سود(زیان) سرمایه گذاری های مرتبط با فعالیت های غیربانکی </t>
  </si>
  <si>
    <t>معدن</t>
  </si>
  <si>
    <t>درآمد عملیاتی</t>
  </si>
  <si>
    <t>سود (زیان) ناخالص</t>
  </si>
  <si>
    <t>سود (زيان) مبادلات و معاملات ارزي</t>
  </si>
  <si>
    <t>هزينه هاي اداري و عمومي</t>
  </si>
  <si>
    <t>هزينه مطالبات مشکوک الوصول</t>
  </si>
  <si>
    <t>سایر درآمدها و هزینه هاي عملياتي</t>
  </si>
  <si>
    <t>سود( زیان) عملیاتی</t>
  </si>
  <si>
    <t>سایر درآمدها و هزینه های غیرعملیاتی</t>
  </si>
  <si>
    <t>سود(زیان) قبل از مالیات</t>
  </si>
  <si>
    <t>هزینه مالیات بر درآمد</t>
  </si>
  <si>
    <t>سود (زیان) خالص عملیات در حال تداوم</t>
  </si>
  <si>
    <t>عملیات متوقف شده</t>
  </si>
  <si>
    <t>سود (زیان) خالص عملیات متوقف شده</t>
  </si>
  <si>
    <t>عملیات درحال تداوم</t>
  </si>
  <si>
    <t>مطالبات از بانک‌ها و سایر مؤسسات اعتباری غیر بانکی</t>
  </si>
  <si>
    <t>سایر دریافتنی ها</t>
  </si>
  <si>
    <t xml:space="preserve">سایر </t>
  </si>
  <si>
    <r>
      <t>جدول 8: تعداد نيروي انساني داخل کشور به تفكيك جنسيت سنوات خدمت و تحصيلات پايان سال 1401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</si>
  <si>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خاورمیانه
        (ارقام به ميليارد ريال)</t>
    </r>
  </si>
  <si>
    <t>مأخذ: تمام آمارهاي اين گزارش براساس اطلاعات ارسالي از جانب بانك خاورمیانه است.</t>
  </si>
  <si>
    <t xml:space="preserve">1400
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</si>
  <si>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خاورمیانه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</si>
  <si>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</si>
  <si>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خاورمیانه
      (ارقام به ميليارد ريال)</t>
    </r>
  </si>
  <si>
    <t xml:space="preserve"> 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</si>
  <si>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>: فعاليت‌هاي ارزي و بين‌المللي بانك خاورمیانه
                (ارقام به ميلیارد ریال)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</si>
  <si>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خاورمیانه</t>
    </r>
  </si>
  <si>
    <t xml:space="preserve">  مأخذ: تمام آمارهاي اين گزارش براساس اطلاعات ارسالي از جانب بانك خاورمیانه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</si>
  <si>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خاورمیانه از فناوري بانكداري الكترونيك</t>
    </r>
  </si>
  <si>
    <t>* سابقه کار در محل بانک خاورمیانه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</si>
  <si>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>سود و زيان بانك خاورمیانه
 (ارقام به ميليارد ريال)</t>
    </r>
  </si>
  <si>
    <t xml:space="preserve">                     </t>
  </si>
  <si>
    <t>اوراق بدهی</t>
  </si>
  <si>
    <t>ذخیره مالیات عملکرد</t>
  </si>
  <si>
    <t>ذخایر و سایر بدهی‌ها</t>
  </si>
  <si>
    <t>حقوق صاحبان سپرده‌های سرمایه‌گذاری</t>
  </si>
  <si>
    <t>سود پرداختنی سپرده‌های سرمایه‌گذاری مدت‌دار</t>
  </si>
  <si>
    <t>جمع بدهی‌ها و حقوق صاحبان سپرده‌های سرمایه‌گذاری</t>
  </si>
  <si>
    <t>حقوق صاحبان سهام</t>
  </si>
  <si>
    <t>افزایش سرمایه در جریان</t>
  </si>
  <si>
    <t>اندوخته صرف سهام</t>
  </si>
  <si>
    <t>سهام خزانه</t>
  </si>
  <si>
    <t>جمع حقوق صاحبان سهام</t>
  </si>
  <si>
    <t>جمع بدهی‌ها، حقوق صاحبان سپرده‌های سرمایه‌گذاری و حقوق صاحبان سهام</t>
  </si>
  <si>
    <t>مازاد تجدید ارزیابی دارایی‌ها</t>
  </si>
  <si>
    <t>سایر اندوخته ها</t>
  </si>
  <si>
    <t>جمع حقوق صاحبان سپرده‌های سرمایه‌گذاری</t>
  </si>
  <si>
    <t>سپردهای سرمایه‌گذاری مدت‌دار</t>
  </si>
</sst>
</file>

<file path=xl/styles.xml><?xml version="1.0" encoding="utf-8"?>
<styleSheet xmlns="http://schemas.openxmlformats.org/spreadsheetml/2006/main">
  <numFmts count="4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#,###_);\(#,###\)_-"/>
  </numFmts>
  <fonts count="51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thick"/>
      <top style="medium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double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13" xfId="0" applyFont="1" applyBorder="1" applyAlignment="1">
      <alignment horizontal="justify" wrapText="1" readingOrder="2"/>
    </xf>
    <xf numFmtId="0" fontId="3" fillId="0" borderId="14" xfId="0" applyFont="1" applyBorder="1" applyAlignment="1">
      <alignment horizontal="justify" wrapText="1" readingOrder="2"/>
    </xf>
    <xf numFmtId="0" fontId="4" fillId="0" borderId="15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 wrapText="1" readingOrder="2"/>
    </xf>
    <xf numFmtId="0" fontId="3" fillId="0" borderId="13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5" fillId="33" borderId="17" xfId="0" applyFont="1" applyFill="1" applyBorder="1" applyAlignment="1">
      <alignment horizontal="center" wrapText="1" readingOrder="2"/>
    </xf>
    <xf numFmtId="0" fontId="3" fillId="0" borderId="13" xfId="0" applyFont="1" applyBorder="1" applyAlignment="1">
      <alignment horizontal="justify" vertical="top" wrapText="1" readingOrder="2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 indent="1" readingOrder="2"/>
    </xf>
    <xf numFmtId="0" fontId="8" fillId="33" borderId="18" xfId="0" applyFont="1" applyFill="1" applyBorder="1" applyAlignment="1">
      <alignment horizontal="center" wrapText="1" readingOrder="2"/>
    </xf>
    <xf numFmtId="186" fontId="3" fillId="0" borderId="0" xfId="42" applyNumberFormat="1" applyFont="1" applyBorder="1" applyAlignment="1">
      <alignment horizontal="left"/>
    </xf>
    <xf numFmtId="186" fontId="0" fillId="0" borderId="0" xfId="42" applyNumberFormat="1" applyFont="1" applyAlignment="1">
      <alignment/>
    </xf>
    <xf numFmtId="0" fontId="3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79" fontId="0" fillId="0" borderId="0" xfId="42" applyFont="1" applyAlignment="1">
      <alignment/>
    </xf>
    <xf numFmtId="186" fontId="1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186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86" fontId="0" fillId="0" borderId="0" xfId="42" applyNumberFormat="1" applyFont="1" applyAlignment="1">
      <alignment/>
    </xf>
    <xf numFmtId="0" fontId="2" fillId="33" borderId="14" xfId="0" applyFont="1" applyFill="1" applyBorder="1" applyAlignment="1">
      <alignment horizontal="center" wrapText="1" readingOrder="2"/>
    </xf>
    <xf numFmtId="0" fontId="2" fillId="33" borderId="15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2" fillId="33" borderId="21" xfId="0" applyFont="1" applyFill="1" applyBorder="1" applyAlignment="1">
      <alignment horizontal="center" wrapText="1" readingOrder="2"/>
    </xf>
    <xf numFmtId="0" fontId="3" fillId="0" borderId="22" xfId="0" applyFont="1" applyBorder="1" applyAlignment="1">
      <alignment horizontal="justify" vertical="top" wrapText="1" readingOrder="2"/>
    </xf>
    <xf numFmtId="0" fontId="3" fillId="0" borderId="0" xfId="0" applyFont="1" applyAlignment="1">
      <alignment horizontal="center"/>
    </xf>
    <xf numFmtId="171" fontId="3" fillId="0" borderId="0" xfId="0" applyNumberFormat="1" applyFont="1" applyAlignment="1">
      <alignment horizontal="center"/>
    </xf>
    <xf numFmtId="3" fontId="3" fillId="0" borderId="23" xfId="42" applyNumberFormat="1" applyFont="1" applyBorder="1" applyAlignment="1">
      <alignment horizontal="center" readingOrder="1"/>
    </xf>
    <xf numFmtId="3" fontId="3" fillId="0" borderId="23" xfId="42" applyNumberFormat="1" applyFont="1" applyFill="1" applyBorder="1" applyAlignment="1">
      <alignment horizontal="center" readingOrder="1"/>
    </xf>
    <xf numFmtId="3" fontId="3" fillId="0" borderId="24" xfId="42" applyNumberFormat="1" applyFont="1" applyFill="1" applyBorder="1" applyAlignment="1">
      <alignment horizontal="center" wrapText="1" readingOrder="1"/>
    </xf>
    <xf numFmtId="3" fontId="3" fillId="0" borderId="23" xfId="42" applyNumberFormat="1" applyFont="1" applyFill="1" applyBorder="1" applyAlignment="1">
      <alignment horizontal="center" wrapText="1" readingOrder="1"/>
    </xf>
    <xf numFmtId="3" fontId="3" fillId="0" borderId="25" xfId="42" applyNumberFormat="1" applyFont="1" applyBorder="1" applyAlignment="1">
      <alignment horizontal="center" readingOrder="1"/>
    </xf>
    <xf numFmtId="3" fontId="3" fillId="0" borderId="25" xfId="42" applyNumberFormat="1" applyFont="1" applyFill="1" applyBorder="1" applyAlignment="1">
      <alignment horizontal="center" readingOrder="1"/>
    </xf>
    <xf numFmtId="3" fontId="9" fillId="0" borderId="23" xfId="0" applyNumberFormat="1" applyFont="1" applyBorder="1" applyAlignment="1">
      <alignment horizontal="center" readingOrder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top" wrapText="1" readingOrder="2"/>
    </xf>
    <xf numFmtId="0" fontId="1" fillId="0" borderId="28" xfId="0" applyFont="1" applyBorder="1" applyAlignment="1">
      <alignment horizontal="justify" vertical="top" wrapText="1" readingOrder="2"/>
    </xf>
    <xf numFmtId="0" fontId="3" fillId="0" borderId="28" xfId="0" applyFont="1" applyBorder="1" applyAlignment="1">
      <alignment horizontal="right" vertical="top" wrapText="1" indent="1" readingOrder="2"/>
    </xf>
    <xf numFmtId="0" fontId="3" fillId="0" borderId="28" xfId="0" applyFont="1" applyFill="1" applyBorder="1" applyAlignment="1">
      <alignment horizontal="right" vertical="top" wrapText="1" indent="1" readingOrder="2"/>
    </xf>
    <xf numFmtId="0" fontId="0" fillId="0" borderId="13" xfId="0" applyFont="1" applyBorder="1" applyAlignment="1">
      <alignment horizontal="right" indent="1" readingOrder="2"/>
    </xf>
    <xf numFmtId="0" fontId="1" fillId="0" borderId="29" xfId="0" applyFont="1" applyBorder="1" applyAlignment="1">
      <alignment horizontal="right" readingOrder="2"/>
    </xf>
    <xf numFmtId="3" fontId="4" fillId="0" borderId="30" xfId="42" applyNumberFormat="1" applyFont="1" applyBorder="1" applyAlignment="1">
      <alignment horizontal="center" vertical="center" wrapText="1"/>
    </xf>
    <xf numFmtId="3" fontId="4" fillId="0" borderId="0" xfId="42" applyNumberFormat="1" applyFont="1" applyBorder="1" applyAlignment="1">
      <alignment horizontal="center" vertical="center" wrapText="1"/>
    </xf>
    <xf numFmtId="3" fontId="4" fillId="0" borderId="31" xfId="42" applyNumberFormat="1" applyFont="1" applyBorder="1" applyAlignment="1">
      <alignment horizontal="center" vertical="center" wrapText="1"/>
    </xf>
    <xf numFmtId="3" fontId="4" fillId="0" borderId="10" xfId="42" applyNumberFormat="1" applyFont="1" applyBorder="1" applyAlignment="1">
      <alignment horizontal="center" vertical="center" wrapText="1"/>
    </xf>
    <xf numFmtId="3" fontId="4" fillId="0" borderId="32" xfId="42" applyNumberFormat="1" applyFont="1" applyBorder="1" applyAlignment="1">
      <alignment horizontal="center" vertical="center" wrapText="1"/>
    </xf>
    <xf numFmtId="3" fontId="4" fillId="0" borderId="33" xfId="42" applyNumberFormat="1" applyFont="1" applyBorder="1" applyAlignment="1">
      <alignment horizontal="center" vertical="center" wrapText="1"/>
    </xf>
    <xf numFmtId="3" fontId="4" fillId="0" borderId="34" xfId="42" applyNumberFormat="1" applyFont="1" applyBorder="1" applyAlignment="1">
      <alignment horizontal="center" vertical="center" wrapText="1"/>
    </xf>
    <xf numFmtId="3" fontId="4" fillId="0" borderId="35" xfId="42" applyNumberFormat="1" applyFont="1" applyBorder="1" applyAlignment="1">
      <alignment horizontal="center" vertical="center" wrapText="1"/>
    </xf>
    <xf numFmtId="3" fontId="4" fillId="0" borderId="36" xfId="42" applyNumberFormat="1" applyFont="1" applyBorder="1" applyAlignment="1">
      <alignment horizontal="center" vertical="center" wrapText="1"/>
    </xf>
    <xf numFmtId="3" fontId="50" fillId="0" borderId="31" xfId="42" applyNumberFormat="1" applyFont="1" applyFill="1" applyBorder="1" applyAlignment="1">
      <alignment horizontal="center" vertical="center"/>
    </xf>
    <xf numFmtId="3" fontId="50" fillId="0" borderId="0" xfId="42" applyNumberFormat="1" applyFont="1" applyFill="1" applyBorder="1" applyAlignment="1">
      <alignment horizontal="center" vertical="center"/>
    </xf>
    <xf numFmtId="3" fontId="4" fillId="0" borderId="10" xfId="42" applyNumberFormat="1" applyFont="1" applyBorder="1" applyAlignment="1">
      <alignment horizontal="center" wrapText="1" readingOrder="2"/>
    </xf>
    <xf numFmtId="0" fontId="4" fillId="0" borderId="37" xfId="57" applyFont="1" applyBorder="1" applyAlignment="1">
      <alignment horizontal="center" shrinkToFit="1" readingOrder="1"/>
      <protection/>
    </xf>
    <xf numFmtId="0" fontId="4" fillId="0" borderId="37" xfId="0" applyFont="1" applyBorder="1" applyAlignment="1">
      <alignment horizontal="center" wrapText="1" readingOrder="1"/>
    </xf>
    <xf numFmtId="0" fontId="4" fillId="0" borderId="38" xfId="0" applyFont="1" applyBorder="1" applyAlignment="1">
      <alignment horizontal="center" wrapText="1" readingOrder="1"/>
    </xf>
    <xf numFmtId="0" fontId="4" fillId="0" borderId="39" xfId="0" applyFont="1" applyBorder="1" applyAlignment="1">
      <alignment horizontal="center" wrapText="1" readingOrder="1"/>
    </xf>
    <xf numFmtId="0" fontId="4" fillId="0" borderId="40" xfId="0" applyFont="1" applyBorder="1" applyAlignment="1">
      <alignment horizontal="center" wrapText="1" readingOrder="1"/>
    </xf>
    <xf numFmtId="0" fontId="3" fillId="33" borderId="41" xfId="0" applyFont="1" applyFill="1" applyBorder="1" applyAlignment="1">
      <alignment horizontal="center" vertical="center" textRotation="180" wrapText="1" readingOrder="2"/>
    </xf>
    <xf numFmtId="0" fontId="3" fillId="33" borderId="37" xfId="0" applyFont="1" applyFill="1" applyBorder="1" applyAlignment="1">
      <alignment horizontal="center" vertical="center" textRotation="180" wrapText="1" readingOrder="2"/>
    </xf>
    <xf numFmtId="0" fontId="1" fillId="33" borderId="17" xfId="0" applyFont="1" applyFill="1" applyBorder="1" applyAlignment="1">
      <alignment horizontal="center" vertical="center" wrapText="1" readingOrder="2"/>
    </xf>
    <xf numFmtId="0" fontId="2" fillId="33" borderId="18" xfId="0" applyFont="1" applyFill="1" applyBorder="1" applyAlignment="1">
      <alignment horizontal="center" vertical="center" wrapText="1" readingOrder="2"/>
    </xf>
    <xf numFmtId="0" fontId="3" fillId="0" borderId="42" xfId="0" applyFont="1" applyBorder="1" applyAlignment="1">
      <alignment horizontal="justify" vertical="center" wrapText="1" readingOrder="2"/>
    </xf>
    <xf numFmtId="3" fontId="3" fillId="0" borderId="30" xfId="42" applyNumberFormat="1" applyFont="1" applyBorder="1" applyAlignment="1">
      <alignment horizontal="center" wrapText="1" readingOrder="1"/>
    </xf>
    <xf numFmtId="3" fontId="4" fillId="0" borderId="43" xfId="42" applyNumberFormat="1" applyFont="1" applyBorder="1" applyAlignment="1">
      <alignment horizontal="center" wrapText="1" readingOrder="1"/>
    </xf>
    <xf numFmtId="3" fontId="4" fillId="0" borderId="30" xfId="0" applyNumberFormat="1" applyFont="1" applyBorder="1" applyAlignment="1">
      <alignment horizontal="center" wrapText="1" readingOrder="1"/>
    </xf>
    <xf numFmtId="3" fontId="4" fillId="0" borderId="44" xfId="42" applyNumberFormat="1" applyFont="1" applyBorder="1" applyAlignment="1">
      <alignment horizontal="center" wrapText="1" readingOrder="1"/>
    </xf>
    <xf numFmtId="3" fontId="4" fillId="0" borderId="43" xfId="0" applyNumberFormat="1" applyFont="1" applyBorder="1" applyAlignment="1">
      <alignment horizontal="center" wrapText="1" readingOrder="1"/>
    </xf>
    <xf numFmtId="3" fontId="4" fillId="0" borderId="30" xfId="42" applyNumberFormat="1" applyFont="1" applyBorder="1" applyAlignment="1">
      <alignment horizontal="center" wrapText="1" readingOrder="1"/>
    </xf>
    <xf numFmtId="3" fontId="4" fillId="0" borderId="10" xfId="42" applyNumberFormat="1" applyFont="1" applyBorder="1" applyAlignment="1">
      <alignment horizontal="center" wrapText="1" readingOrder="1"/>
    </xf>
    <xf numFmtId="3" fontId="4" fillId="0" borderId="45" xfId="0" applyNumberFormat="1" applyFont="1" applyBorder="1" applyAlignment="1">
      <alignment horizontal="center" wrapText="1" readingOrder="1"/>
    </xf>
    <xf numFmtId="0" fontId="1" fillId="0" borderId="12" xfId="0" applyFont="1" applyBorder="1" applyAlignment="1">
      <alignment horizontal="right" vertical="top" wrapText="1" readingOrder="2"/>
    </xf>
    <xf numFmtId="0" fontId="3" fillId="0" borderId="12" xfId="0" applyFont="1" applyFill="1" applyBorder="1" applyAlignment="1">
      <alignment horizontal="right" vertical="center" wrapText="1" indent="1" readingOrder="2"/>
    </xf>
    <xf numFmtId="3" fontId="4" fillId="0" borderId="31" xfId="42" applyNumberFormat="1" applyFont="1" applyFill="1" applyBorder="1" applyAlignment="1">
      <alignment horizontal="center" wrapText="1"/>
    </xf>
    <xf numFmtId="3" fontId="4" fillId="0" borderId="46" xfId="42" applyNumberFormat="1" applyFont="1" applyFill="1" applyBorder="1" applyAlignment="1">
      <alignment horizontal="center" wrapText="1"/>
    </xf>
    <xf numFmtId="3" fontId="4" fillId="0" borderId="31" xfId="42" applyNumberFormat="1" applyFont="1" applyFill="1" applyBorder="1" applyAlignment="1">
      <alignment horizontal="center" vertical="center" wrapText="1"/>
    </xf>
    <xf numFmtId="3" fontId="4" fillId="0" borderId="46" xfId="42" applyNumberFormat="1" applyFont="1" applyFill="1" applyBorder="1" applyAlignment="1">
      <alignment horizontal="center" vertical="center" wrapText="1"/>
    </xf>
    <xf numFmtId="3" fontId="4" fillId="0" borderId="36" xfId="42" applyNumberFormat="1" applyFont="1" applyFill="1" applyBorder="1" applyAlignment="1">
      <alignment horizontal="center" wrapText="1"/>
    </xf>
    <xf numFmtId="3" fontId="4" fillId="0" borderId="47" xfId="42" applyNumberFormat="1" applyFont="1" applyFill="1" applyBorder="1" applyAlignment="1">
      <alignment horizontal="center" wrapText="1"/>
    </xf>
    <xf numFmtId="3" fontId="4" fillId="0" borderId="30" xfId="42" applyNumberFormat="1" applyFont="1" applyFill="1" applyBorder="1" applyAlignment="1">
      <alignment horizontal="center" vertical="center" wrapText="1"/>
    </xf>
    <xf numFmtId="3" fontId="4" fillId="0" borderId="30" xfId="42" applyNumberFormat="1" applyFont="1" applyFill="1" applyBorder="1" applyAlignment="1">
      <alignment horizontal="center" wrapText="1"/>
    </xf>
    <xf numFmtId="3" fontId="4" fillId="0" borderId="21" xfId="42" applyNumberFormat="1" applyFont="1" applyFill="1" applyBorder="1" applyAlignment="1">
      <alignment horizontal="center" vertical="center" wrapText="1"/>
    </xf>
    <xf numFmtId="1" fontId="2" fillId="33" borderId="18" xfId="0" applyNumberFormat="1" applyFont="1" applyFill="1" applyBorder="1" applyAlignment="1">
      <alignment horizontal="center" vertical="center" wrapText="1" readingOrder="2"/>
    </xf>
    <xf numFmtId="3" fontId="4" fillId="0" borderId="30" xfId="0" applyNumberFormat="1" applyFont="1" applyBorder="1" applyAlignment="1">
      <alignment horizontal="center" wrapText="1" readingOrder="2"/>
    </xf>
    <xf numFmtId="3" fontId="4" fillId="0" borderId="24" xfId="0" applyNumberFormat="1" applyFont="1" applyBorder="1" applyAlignment="1">
      <alignment horizontal="center" wrapText="1" readingOrder="2"/>
    </xf>
    <xf numFmtId="0" fontId="3" fillId="0" borderId="12" xfId="0" applyFont="1" applyBorder="1" applyAlignment="1">
      <alignment horizontal="right" vertical="top" wrapText="1" indent="1" readingOrder="2"/>
    </xf>
    <xf numFmtId="0" fontId="1" fillId="0" borderId="28" xfId="0" applyFont="1" applyBorder="1" applyAlignment="1">
      <alignment horizontal="right" vertical="top" wrapText="1" readingOrder="2"/>
    </xf>
    <xf numFmtId="0" fontId="1" fillId="0" borderId="48" xfId="0" applyFont="1" applyBorder="1" applyAlignment="1">
      <alignment horizontal="right" vertical="top" wrapText="1" readingOrder="2"/>
    </xf>
    <xf numFmtId="3" fontId="4" fillId="0" borderId="23" xfId="0" applyNumberFormat="1" applyFont="1" applyBorder="1" applyAlignment="1">
      <alignment horizontal="center" wrapText="1" readingOrder="1"/>
    </xf>
    <xf numFmtId="3" fontId="4" fillId="0" borderId="25" xfId="0" applyNumberFormat="1" applyFont="1" applyBorder="1" applyAlignment="1">
      <alignment horizontal="center" vertical="top" wrapText="1" readingOrder="1"/>
    </xf>
    <xf numFmtId="3" fontId="4" fillId="0" borderId="49" xfId="0" applyNumberFormat="1" applyFont="1" applyBorder="1" applyAlignment="1">
      <alignment horizontal="center" vertical="top" wrapText="1" readingOrder="1"/>
    </xf>
    <xf numFmtId="3" fontId="4" fillId="0" borderId="23" xfId="0" applyNumberFormat="1" applyFont="1" applyBorder="1" applyAlignment="1">
      <alignment horizontal="center" vertical="top" wrapText="1" readingOrder="1"/>
    </xf>
    <xf numFmtId="3" fontId="4" fillId="0" borderId="30" xfId="0" applyNumberFormat="1" applyFont="1" applyBorder="1" applyAlignment="1">
      <alignment horizontal="center" vertical="top" wrapText="1" readingOrder="1"/>
    </xf>
    <xf numFmtId="3" fontId="4" fillId="0" borderId="23" xfId="42" applyNumberFormat="1" applyFont="1" applyBorder="1" applyAlignment="1">
      <alignment horizontal="center" vertical="top" wrapText="1" readingOrder="1"/>
    </xf>
    <xf numFmtId="3" fontId="4" fillId="0" borderId="30" xfId="42" applyNumberFormat="1" applyFont="1" applyBorder="1" applyAlignment="1">
      <alignment horizontal="center" vertical="top" wrapText="1" readingOrder="1"/>
    </xf>
    <xf numFmtId="3" fontId="4" fillId="0" borderId="43" xfId="0" applyNumberFormat="1" applyFont="1" applyBorder="1" applyAlignment="1">
      <alignment horizontal="center" vertical="top" wrapText="1" readingOrder="1"/>
    </xf>
    <xf numFmtId="3" fontId="4" fillId="0" borderId="10" xfId="0" applyNumberFormat="1" applyFont="1" applyBorder="1" applyAlignment="1">
      <alignment horizontal="center" vertical="top" wrapText="1" readingOrder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20" xfId="0" applyBorder="1" applyAlignment="1">
      <alignment/>
    </xf>
    <xf numFmtId="0" fontId="3" fillId="0" borderId="5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5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readingOrder="2"/>
    </xf>
    <xf numFmtId="0" fontId="3" fillId="0" borderId="0" xfId="0" applyFont="1" applyBorder="1" applyAlignment="1">
      <alignment horizontal="right" readingOrder="2"/>
    </xf>
    <xf numFmtId="0" fontId="3" fillId="0" borderId="52" xfId="0" applyFont="1" applyBorder="1" applyAlignment="1">
      <alignment horizontal="center" wrapText="1" readingOrder="2"/>
    </xf>
    <xf numFmtId="0" fontId="3" fillId="0" borderId="37" xfId="0" applyFont="1" applyBorder="1" applyAlignment="1">
      <alignment horizontal="center" wrapText="1" readingOrder="2"/>
    </xf>
    <xf numFmtId="0" fontId="1" fillId="0" borderId="53" xfId="0" applyFont="1" applyBorder="1" applyAlignment="1">
      <alignment horizontal="center" wrapText="1" readingOrder="2"/>
    </xf>
    <xf numFmtId="0" fontId="1" fillId="0" borderId="39" xfId="0" applyFont="1" applyBorder="1" applyAlignment="1">
      <alignment horizontal="center" wrapText="1" readingOrder="2"/>
    </xf>
    <xf numFmtId="0" fontId="3" fillId="33" borderId="41" xfId="0" applyFont="1" applyFill="1" applyBorder="1" applyAlignment="1">
      <alignment horizontal="center" vertical="center" textRotation="180" wrapText="1" readingOrder="2"/>
    </xf>
    <xf numFmtId="0" fontId="3" fillId="0" borderId="0" xfId="0" applyFont="1" applyBorder="1" applyAlignment="1">
      <alignment horizontal="center"/>
    </xf>
    <xf numFmtId="0" fontId="3" fillId="33" borderId="54" xfId="0" applyFont="1" applyFill="1" applyBorder="1" applyAlignment="1">
      <alignment horizontal="center" vertical="center" textRotation="180" wrapText="1" readingOrder="2"/>
    </xf>
    <xf numFmtId="0" fontId="3" fillId="33" borderId="38" xfId="0" applyFont="1" applyFill="1" applyBorder="1" applyAlignment="1">
      <alignment horizontal="center" vertical="center" textRotation="180" wrapText="1" readingOrder="2"/>
    </xf>
    <xf numFmtId="0" fontId="3" fillId="33" borderId="55" xfId="0" applyFont="1" applyFill="1" applyBorder="1" applyAlignment="1">
      <alignment horizontal="center" vertical="center" textRotation="180" wrapText="1" readingOrder="2"/>
    </xf>
    <xf numFmtId="0" fontId="3" fillId="33" borderId="52" xfId="0" applyFont="1" applyFill="1" applyBorder="1" applyAlignment="1">
      <alignment horizontal="center" vertical="center" textRotation="180" wrapText="1" readingOrder="2"/>
    </xf>
    <xf numFmtId="195" fontId="3" fillId="0" borderId="20" xfId="0" applyNumberFormat="1" applyFont="1" applyBorder="1" applyAlignment="1">
      <alignment horizontal="center" vertical="center" wrapText="1"/>
    </xf>
    <xf numFmtId="195" fontId="3" fillId="0" borderId="20" xfId="0" applyNumberFormat="1" applyFont="1" applyBorder="1" applyAlignment="1">
      <alignment horizontal="center" vertical="center"/>
    </xf>
    <xf numFmtId="195" fontId="3" fillId="0" borderId="20" xfId="0" applyNumberFormat="1" applyFont="1" applyBorder="1" applyAlignment="1">
      <alignment horizontal="right" vertical="center" wrapText="1"/>
    </xf>
    <xf numFmtId="195" fontId="3" fillId="0" borderId="20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rightToLeft="1" view="pageBreakPreview" zoomScale="130" zoomScaleSheetLayoutView="130" zoomScalePageLayoutView="0" workbookViewId="0" topLeftCell="A1">
      <selection activeCell="B18" sqref="B18"/>
    </sheetView>
  </sheetViews>
  <sheetFormatPr defaultColWidth="9.140625" defaultRowHeight="12.75"/>
  <cols>
    <col min="1" max="1" width="34.57421875" style="0" customWidth="1"/>
    <col min="2" max="3" width="14.00390625" style="14" customWidth="1"/>
    <col min="4" max="4" width="5.00390625" style="0" customWidth="1"/>
    <col min="5" max="5" width="15.57421875" style="0" bestFit="1" customWidth="1"/>
    <col min="6" max="6" width="15.7109375" style="0" bestFit="1" customWidth="1"/>
    <col min="7" max="7" width="15.57421875" style="0" bestFit="1" customWidth="1"/>
  </cols>
  <sheetData>
    <row r="1" spans="1:3" ht="33" customHeight="1" thickBot="1">
      <c r="A1" s="117" t="s">
        <v>119</v>
      </c>
      <c r="B1" s="118"/>
      <c r="C1" s="118"/>
    </row>
    <row r="2" spans="1:3" ht="25.5" customHeight="1" thickBot="1" thickTop="1">
      <c r="A2" s="80" t="s">
        <v>0</v>
      </c>
      <c r="B2" s="102" t="s">
        <v>121</v>
      </c>
      <c r="C2" s="102">
        <v>1401</v>
      </c>
    </row>
    <row r="3" spans="1:3" ht="16.5" thickTop="1">
      <c r="A3" s="11" t="s">
        <v>69</v>
      </c>
      <c r="B3" s="103"/>
      <c r="C3" s="104"/>
    </row>
    <row r="4" spans="1:7" ht="15.75">
      <c r="A4" s="23" t="s">
        <v>56</v>
      </c>
      <c r="B4" s="93">
        <v>33490.443</v>
      </c>
      <c r="C4" s="94">
        <v>53703.978</v>
      </c>
      <c r="F4" s="26"/>
      <c r="G4" s="26"/>
    </row>
    <row r="5" spans="1:7" ht="15.75">
      <c r="A5" s="23" t="s">
        <v>115</v>
      </c>
      <c r="B5" s="93">
        <v>38444.733</v>
      </c>
      <c r="C5" s="94">
        <v>40763.623</v>
      </c>
      <c r="F5" s="26"/>
      <c r="G5" s="26"/>
    </row>
    <row r="6" spans="1:7" ht="15.75">
      <c r="A6" s="23" t="s">
        <v>70</v>
      </c>
      <c r="B6" s="93">
        <v>355437.367</v>
      </c>
      <c r="C6" s="94">
        <v>496225.974</v>
      </c>
      <c r="F6" s="26"/>
      <c r="G6" s="26"/>
    </row>
    <row r="7" spans="1:7" ht="15.75">
      <c r="A7" s="23" t="s">
        <v>75</v>
      </c>
      <c r="B7" s="93">
        <v>1773.799</v>
      </c>
      <c r="C7" s="94">
        <v>1007.507</v>
      </c>
      <c r="F7" s="26"/>
      <c r="G7" s="26"/>
    </row>
    <row r="8" spans="1:7" ht="15.75">
      <c r="A8" s="92" t="s">
        <v>116</v>
      </c>
      <c r="B8" s="93">
        <v>13042.036</v>
      </c>
      <c r="C8" s="94">
        <v>8331.2</v>
      </c>
      <c r="F8" s="26"/>
      <c r="G8" s="26"/>
    </row>
    <row r="9" spans="1:7" ht="14.25" customHeight="1">
      <c r="A9" s="23" t="s">
        <v>71</v>
      </c>
      <c r="B9" s="93">
        <v>45185.426</v>
      </c>
      <c r="C9" s="94">
        <v>20645.834</v>
      </c>
      <c r="F9" s="26"/>
      <c r="G9" s="26"/>
    </row>
    <row r="10" spans="1:7" ht="16.5" customHeight="1">
      <c r="A10" s="92" t="s">
        <v>93</v>
      </c>
      <c r="B10" s="93">
        <v>607.55</v>
      </c>
      <c r="C10" s="94">
        <v>686.106</v>
      </c>
      <c r="F10" s="26"/>
      <c r="G10" s="26"/>
    </row>
    <row r="11" spans="1:7" ht="15.75">
      <c r="A11" s="92" t="s">
        <v>72</v>
      </c>
      <c r="B11" s="93">
        <v>5557.561</v>
      </c>
      <c r="C11" s="94">
        <v>6116.967</v>
      </c>
      <c r="F11" s="26"/>
      <c r="G11" s="26"/>
    </row>
    <row r="12" spans="1:7" ht="15.75">
      <c r="A12" s="23" t="s">
        <v>76</v>
      </c>
      <c r="B12" s="95">
        <v>278.503</v>
      </c>
      <c r="C12" s="96">
        <v>227.851</v>
      </c>
      <c r="F12" s="26"/>
      <c r="G12" s="26"/>
    </row>
    <row r="13" spans="1:7" ht="15.75">
      <c r="A13" s="23" t="s">
        <v>57</v>
      </c>
      <c r="B13" s="95">
        <v>27154.22</v>
      </c>
      <c r="C13" s="96">
        <v>42702.374</v>
      </c>
      <c r="F13" s="26"/>
      <c r="G13" s="26"/>
    </row>
    <row r="14" spans="1:7" ht="16.5" thickBot="1">
      <c r="A14" s="23" t="s">
        <v>73</v>
      </c>
      <c r="B14" s="95">
        <v>2833.718</v>
      </c>
      <c r="C14" s="96">
        <v>3177.325</v>
      </c>
      <c r="F14" s="26"/>
      <c r="G14" s="26"/>
    </row>
    <row r="15" spans="1:3" ht="16.5" thickBot="1">
      <c r="A15" s="9" t="s">
        <v>74</v>
      </c>
      <c r="B15" s="97">
        <v>523805.356</v>
      </c>
      <c r="C15" s="98">
        <v>673588.7389999998</v>
      </c>
    </row>
    <row r="16" spans="1:8" ht="16.5" thickTop="1">
      <c r="A16" s="9" t="s">
        <v>1</v>
      </c>
      <c r="B16" s="95"/>
      <c r="C16" s="99"/>
      <c r="G16" s="26"/>
      <c r="H16" s="26"/>
    </row>
    <row r="17" spans="1:8" ht="12.75" customHeight="1">
      <c r="A17" s="13" t="s">
        <v>2</v>
      </c>
      <c r="B17" s="95">
        <v>3066.333</v>
      </c>
      <c r="C17" s="99">
        <v>22738.577</v>
      </c>
      <c r="G17" s="26"/>
      <c r="H17" s="26"/>
    </row>
    <row r="18" spans="1:8" ht="15.75">
      <c r="A18" s="10" t="s">
        <v>58</v>
      </c>
      <c r="B18" s="95">
        <v>124570.656</v>
      </c>
      <c r="C18" s="100">
        <v>245163.937</v>
      </c>
      <c r="G18" s="26"/>
      <c r="H18" s="26"/>
    </row>
    <row r="19" spans="1:8" ht="15.75">
      <c r="A19" s="12" t="s">
        <v>59</v>
      </c>
      <c r="B19" s="95">
        <v>6410.005</v>
      </c>
      <c r="C19" s="100">
        <v>19262.644</v>
      </c>
      <c r="G19" s="26"/>
      <c r="H19" s="26"/>
    </row>
    <row r="20" spans="1:7" ht="16.5" thickBot="1">
      <c r="A20" s="12" t="s">
        <v>77</v>
      </c>
      <c r="B20" s="101">
        <v>0</v>
      </c>
      <c r="C20" s="101">
        <v>0</v>
      </c>
      <c r="F20" s="26"/>
      <c r="G20" s="26"/>
    </row>
    <row r="21" spans="1:3" ht="16.5" thickTop="1">
      <c r="A21" s="119" t="s">
        <v>120</v>
      </c>
      <c r="B21" s="120"/>
      <c r="C21" s="119"/>
    </row>
  </sheetData>
  <sheetProtection/>
  <mergeCells count="2">
    <mergeCell ref="A1:C1"/>
    <mergeCell ref="A21:C2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rightToLeft="1" tabSelected="1" view="pageBreakPreview" zoomScale="120" zoomScaleSheetLayoutView="120" zoomScalePageLayoutView="0" workbookViewId="0" topLeftCell="A1">
      <selection activeCell="B16" sqref="B16"/>
    </sheetView>
  </sheetViews>
  <sheetFormatPr defaultColWidth="9.140625" defaultRowHeight="12.75"/>
  <cols>
    <col min="1" max="1" width="52.140625" style="0" customWidth="1"/>
    <col min="2" max="2" width="12.00390625" style="0" customWidth="1"/>
    <col min="3" max="3" width="12.7109375" style="0" customWidth="1"/>
  </cols>
  <sheetData>
    <row r="1" spans="1:3" ht="34.5" customHeight="1" thickBot="1">
      <c r="A1" s="121" t="s">
        <v>122</v>
      </c>
      <c r="B1" s="122"/>
      <c r="C1" s="122"/>
    </row>
    <row r="2" spans="1:3" ht="18.75" customHeight="1" thickBot="1" thickTop="1">
      <c r="A2" s="18" t="s">
        <v>0</v>
      </c>
      <c r="B2" s="19">
        <v>1400</v>
      </c>
      <c r="C2" s="19">
        <v>1401</v>
      </c>
    </row>
    <row r="3" spans="1:3" ht="16.5" thickTop="1">
      <c r="A3" s="91" t="s">
        <v>79</v>
      </c>
      <c r="B3" s="85"/>
      <c r="C3" s="108"/>
    </row>
    <row r="4" spans="1:3" ht="15.75">
      <c r="A4" s="105" t="s">
        <v>78</v>
      </c>
      <c r="B4" s="85">
        <v>63820</v>
      </c>
      <c r="C4" s="108">
        <v>34407</v>
      </c>
    </row>
    <row r="5" spans="1:3" ht="15.75">
      <c r="A5" s="105" t="s">
        <v>60</v>
      </c>
      <c r="B5" s="85">
        <v>105449.232</v>
      </c>
      <c r="C5" s="108">
        <v>172173</v>
      </c>
    </row>
    <row r="6" spans="1:3" ht="15.75">
      <c r="A6" s="105" t="s">
        <v>61</v>
      </c>
      <c r="B6" s="85">
        <v>54</v>
      </c>
      <c r="C6" s="108">
        <v>61</v>
      </c>
    </row>
    <row r="7" spans="1:3" ht="15.75">
      <c r="A7" s="105" t="s">
        <v>133</v>
      </c>
      <c r="B7" s="85">
        <v>0</v>
      </c>
      <c r="C7" s="108">
        <v>0</v>
      </c>
    </row>
    <row r="8" spans="1:3" ht="15.75">
      <c r="A8" s="105" t="s">
        <v>134</v>
      </c>
      <c r="B8" s="85">
        <v>1224</v>
      </c>
      <c r="C8" s="108">
        <v>1876</v>
      </c>
    </row>
    <row r="9" spans="1:3" ht="15.75">
      <c r="A9" s="105" t="s">
        <v>135</v>
      </c>
      <c r="B9" s="85">
        <v>15653</v>
      </c>
      <c r="C9" s="108">
        <v>23912</v>
      </c>
    </row>
    <row r="10" spans="1:3" ht="16.5" thickBot="1">
      <c r="A10" s="57" t="s">
        <v>62</v>
      </c>
      <c r="B10" s="87">
        <v>328</v>
      </c>
      <c r="C10" s="85">
        <v>629</v>
      </c>
    </row>
    <row r="11" spans="1:3" ht="16.5" thickBot="1">
      <c r="A11" s="106" t="s">
        <v>80</v>
      </c>
      <c r="B11" s="109">
        <v>186528.23200000002</v>
      </c>
      <c r="C11" s="110">
        <v>233058</v>
      </c>
    </row>
    <row r="12" spans="1:3" ht="15.75">
      <c r="A12" s="106"/>
      <c r="B12" s="111"/>
      <c r="C12" s="112"/>
    </row>
    <row r="13" spans="1:3" ht="15.75">
      <c r="A13" s="106" t="s">
        <v>136</v>
      </c>
      <c r="B13" s="111"/>
      <c r="C13" s="112"/>
    </row>
    <row r="14" spans="1:3" ht="15.75">
      <c r="A14" s="57" t="s">
        <v>148</v>
      </c>
      <c r="B14" s="111">
        <v>281504.801</v>
      </c>
      <c r="C14" s="112">
        <v>355843</v>
      </c>
    </row>
    <row r="15" spans="1:3" ht="16.5" thickBot="1">
      <c r="A15" s="57" t="s">
        <v>137</v>
      </c>
      <c r="B15" s="111">
        <v>890</v>
      </c>
      <c r="C15" s="112">
        <v>4187</v>
      </c>
    </row>
    <row r="16" spans="1:3" ht="16.5" thickBot="1">
      <c r="A16" s="106" t="s">
        <v>147</v>
      </c>
      <c r="B16" s="109">
        <v>282394.801</v>
      </c>
      <c r="C16" s="110">
        <v>360030</v>
      </c>
    </row>
    <row r="17" spans="1:3" ht="16.5" thickBot="1">
      <c r="A17" s="106" t="s">
        <v>138</v>
      </c>
      <c r="B17" s="109">
        <v>468923.033</v>
      </c>
      <c r="C17" s="110">
        <v>593088</v>
      </c>
    </row>
    <row r="18" spans="1:3" ht="15.75">
      <c r="A18" s="106"/>
      <c r="B18" s="111"/>
      <c r="C18" s="112"/>
    </row>
    <row r="19" spans="1:3" ht="15.75">
      <c r="A19" s="106" t="s">
        <v>139</v>
      </c>
      <c r="B19" s="111"/>
      <c r="C19" s="112"/>
    </row>
    <row r="20" spans="1:3" ht="15.75">
      <c r="A20" s="57" t="s">
        <v>63</v>
      </c>
      <c r="B20" s="113">
        <v>25000</v>
      </c>
      <c r="C20" s="114">
        <v>35000</v>
      </c>
    </row>
    <row r="21" spans="1:3" ht="15.75">
      <c r="A21" s="57" t="s">
        <v>140</v>
      </c>
      <c r="B21" s="113">
        <v>0</v>
      </c>
      <c r="C21" s="114"/>
    </row>
    <row r="22" spans="1:3" ht="15.75">
      <c r="A22" s="57" t="s">
        <v>141</v>
      </c>
      <c r="B22" s="113">
        <v>0</v>
      </c>
      <c r="C22" s="114"/>
    </row>
    <row r="23" spans="1:3" ht="15.75">
      <c r="A23" s="57" t="s">
        <v>66</v>
      </c>
      <c r="B23" s="113">
        <v>9024.756</v>
      </c>
      <c r="C23" s="114">
        <v>13507.891</v>
      </c>
    </row>
    <row r="24" spans="1:3" ht="15.75">
      <c r="A24" s="57" t="s">
        <v>146</v>
      </c>
      <c r="B24" s="113">
        <v>0</v>
      </c>
      <c r="C24" s="114"/>
    </row>
    <row r="25" spans="1:3" ht="15.75">
      <c r="A25" s="57" t="s">
        <v>145</v>
      </c>
      <c r="B25" s="113">
        <v>0</v>
      </c>
      <c r="C25" s="114"/>
    </row>
    <row r="26" spans="1:3" ht="15.75">
      <c r="A26" s="57" t="s">
        <v>64</v>
      </c>
      <c r="B26" s="113">
        <v>2090.564</v>
      </c>
      <c r="C26" s="114">
        <v>2260.24</v>
      </c>
    </row>
    <row r="27" spans="1:3" ht="15.75">
      <c r="A27" s="57" t="s">
        <v>65</v>
      </c>
      <c r="B27" s="113">
        <v>19750.326</v>
      </c>
      <c r="C27" s="114">
        <v>30154.763</v>
      </c>
    </row>
    <row r="28" spans="1:3" ht="16.5" thickBot="1">
      <c r="A28" s="57" t="s">
        <v>142</v>
      </c>
      <c r="B28" s="113">
        <v>-983.681</v>
      </c>
      <c r="C28" s="114">
        <v>-422.248</v>
      </c>
    </row>
    <row r="29" spans="1:3" ht="16.5" thickBot="1">
      <c r="A29" s="106" t="s">
        <v>143</v>
      </c>
      <c r="B29" s="109">
        <v>54881.965000000004</v>
      </c>
      <c r="C29" s="110">
        <v>80500.646</v>
      </c>
    </row>
    <row r="30" spans="1:3" ht="21" customHeight="1" thickBot="1">
      <c r="A30" s="107" t="s">
        <v>144</v>
      </c>
      <c r="B30" s="115">
        <v>523804.998</v>
      </c>
      <c r="C30" s="116">
        <v>673588.646</v>
      </c>
    </row>
    <row r="31" spans="1:3" ht="16.5" thickTop="1">
      <c r="A31" s="119" t="s">
        <v>120</v>
      </c>
      <c r="B31" s="119"/>
      <c r="C31" s="119"/>
    </row>
  </sheetData>
  <sheetProtection/>
  <mergeCells count="2">
    <mergeCell ref="A1:C1"/>
    <mergeCell ref="A31:C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rightToLeft="1" view="pageBreakPreview" zoomScale="110" zoomScaleSheetLayoutView="110" zoomScalePageLayoutView="0" workbookViewId="0" topLeftCell="A1">
      <selection activeCell="G14" sqref="G14"/>
    </sheetView>
  </sheetViews>
  <sheetFormatPr defaultColWidth="9.140625" defaultRowHeight="12.75"/>
  <cols>
    <col min="1" max="1" width="42.421875" style="0" customWidth="1"/>
    <col min="2" max="2" width="12.00390625" style="0" customWidth="1"/>
    <col min="3" max="3" width="10.421875" style="0" customWidth="1"/>
    <col min="4" max="5" width="12.57421875" style="32" customWidth="1"/>
    <col min="6" max="7" width="17.28125" style="0" customWidth="1"/>
  </cols>
  <sheetData>
    <row r="1" spans="1:7" ht="42.75" customHeight="1" thickBot="1">
      <c r="A1" s="117" t="s">
        <v>123</v>
      </c>
      <c r="B1" s="117"/>
      <c r="C1" s="117"/>
      <c r="D1" s="117"/>
      <c r="E1" s="117"/>
      <c r="F1" s="117"/>
      <c r="G1" s="117"/>
    </row>
    <row r="2" spans="1:7" ht="44.25" customHeight="1" thickBot="1" thickTop="1">
      <c r="A2" s="54"/>
      <c r="B2" s="123" t="s">
        <v>67</v>
      </c>
      <c r="C2" s="124"/>
      <c r="D2" s="125" t="s">
        <v>83</v>
      </c>
      <c r="E2" s="126"/>
      <c r="F2" s="123" t="s">
        <v>84</v>
      </c>
      <c r="G2" s="124"/>
    </row>
    <row r="3" spans="1:7" ht="22.5" thickBot="1" thickTop="1">
      <c r="A3" s="18" t="s">
        <v>68</v>
      </c>
      <c r="B3" s="24">
        <v>1400</v>
      </c>
      <c r="C3" s="24">
        <v>1401</v>
      </c>
      <c r="D3" s="24">
        <v>1400</v>
      </c>
      <c r="E3" s="24">
        <v>1401</v>
      </c>
      <c r="F3" s="24">
        <v>1400</v>
      </c>
      <c r="G3" s="24">
        <v>1401</v>
      </c>
    </row>
    <row r="4" spans="1:7" ht="16.5" thickTop="1">
      <c r="A4" s="55" t="s">
        <v>46</v>
      </c>
      <c r="B4" s="47">
        <v>355437.367</v>
      </c>
      <c r="C4" s="47">
        <v>496225.943</v>
      </c>
      <c r="D4" s="48">
        <v>1667</v>
      </c>
      <c r="E4" s="49">
        <v>1667</v>
      </c>
      <c r="F4" s="47">
        <v>127636.989</v>
      </c>
      <c r="G4" s="47">
        <v>267902.514</v>
      </c>
    </row>
    <row r="5" spans="1:7" ht="15.75">
      <c r="A5" s="56" t="s">
        <v>81</v>
      </c>
      <c r="B5" s="47"/>
      <c r="C5" s="47"/>
      <c r="D5" s="48"/>
      <c r="E5" s="50"/>
      <c r="F5" s="47"/>
      <c r="G5" s="47"/>
    </row>
    <row r="6" spans="1:7" ht="15.75">
      <c r="A6" s="57" t="s">
        <v>47</v>
      </c>
      <c r="B6" s="47">
        <v>253086.043</v>
      </c>
      <c r="C6" s="47">
        <v>329255</v>
      </c>
      <c r="D6" s="48">
        <v>0</v>
      </c>
      <c r="E6" s="50">
        <v>0</v>
      </c>
      <c r="F6" s="47">
        <v>23668.436</v>
      </c>
      <c r="G6" s="47">
        <v>120812.245</v>
      </c>
    </row>
    <row r="7" spans="1:7" ht="15.75">
      <c r="A7" s="57" t="s">
        <v>48</v>
      </c>
      <c r="B7" s="47">
        <v>5059.713</v>
      </c>
      <c r="C7" s="47">
        <v>15316</v>
      </c>
      <c r="D7" s="48">
        <v>0</v>
      </c>
      <c r="E7" s="50">
        <v>0</v>
      </c>
      <c r="F7" s="47">
        <v>20660.957</v>
      </c>
      <c r="G7" s="47">
        <v>29789.296</v>
      </c>
    </row>
    <row r="8" spans="1:7" ht="15.75">
      <c r="A8" s="57" t="s">
        <v>49</v>
      </c>
      <c r="B8" s="47">
        <v>57215.632</v>
      </c>
      <c r="C8" s="47">
        <v>89667</v>
      </c>
      <c r="D8" s="48">
        <v>0</v>
      </c>
      <c r="E8" s="50">
        <v>0</v>
      </c>
      <c r="F8" s="47">
        <v>16469.2</v>
      </c>
      <c r="G8" s="47">
        <v>37149.095</v>
      </c>
    </row>
    <row r="9" spans="1:7" ht="15.75" customHeight="1">
      <c r="A9" s="57" t="s">
        <v>50</v>
      </c>
      <c r="B9" s="47">
        <v>33898.956</v>
      </c>
      <c r="C9" s="47">
        <v>51144</v>
      </c>
      <c r="D9" s="48">
        <v>1667</v>
      </c>
      <c r="E9" s="50">
        <v>1667</v>
      </c>
      <c r="F9" s="47">
        <v>22609.879</v>
      </c>
      <c r="G9" s="47">
        <v>37836.34</v>
      </c>
    </row>
    <row r="10" spans="1:7" ht="15.75">
      <c r="A10" s="57" t="s">
        <v>51</v>
      </c>
      <c r="B10" s="47">
        <v>1210.996</v>
      </c>
      <c r="C10" s="47">
        <v>2519.721</v>
      </c>
      <c r="D10" s="48">
        <v>0</v>
      </c>
      <c r="E10" s="50">
        <v>0</v>
      </c>
      <c r="F10" s="47">
        <v>0.625</v>
      </c>
      <c r="G10" s="47">
        <v>0</v>
      </c>
    </row>
    <row r="11" spans="1:7" ht="15.75">
      <c r="A11" s="58" t="s">
        <v>100</v>
      </c>
      <c r="B11" s="47">
        <v>3803.121</v>
      </c>
      <c r="C11" s="47">
        <v>5484</v>
      </c>
      <c r="D11" s="48"/>
      <c r="E11" s="50"/>
      <c r="F11" s="47">
        <v>1746.33</v>
      </c>
      <c r="G11" s="47">
        <v>41941.487</v>
      </c>
    </row>
    <row r="12" spans="1:7" ht="15.75">
      <c r="A12" s="57" t="s">
        <v>82</v>
      </c>
      <c r="B12" s="47">
        <v>0</v>
      </c>
      <c r="C12" s="47">
        <v>0</v>
      </c>
      <c r="D12" s="48">
        <v>0</v>
      </c>
      <c r="E12" s="48">
        <v>0</v>
      </c>
      <c r="F12" s="47">
        <v>0</v>
      </c>
      <c r="G12" s="47">
        <v>0</v>
      </c>
    </row>
    <row r="13" spans="1:7" ht="16.5" thickBot="1">
      <c r="A13" s="59" t="s">
        <v>117</v>
      </c>
      <c r="B13" s="47">
        <v>1162.906</v>
      </c>
      <c r="C13" s="47">
        <v>2840.222</v>
      </c>
      <c r="D13" s="48">
        <v>0</v>
      </c>
      <c r="E13" s="48">
        <v>0</v>
      </c>
      <c r="F13" s="47">
        <v>42481.562</v>
      </c>
      <c r="G13" s="47">
        <v>374.051</v>
      </c>
    </row>
    <row r="14" spans="1:7" ht="16.5" thickBot="1">
      <c r="A14" s="60" t="s">
        <v>55</v>
      </c>
      <c r="B14" s="51">
        <v>355437.36699999997</v>
      </c>
      <c r="C14" s="51">
        <v>496225.943</v>
      </c>
      <c r="D14" s="52">
        <v>1667</v>
      </c>
      <c r="E14" s="52">
        <v>1667</v>
      </c>
      <c r="F14" s="51">
        <v>127636.989</v>
      </c>
      <c r="G14" s="51">
        <v>267902.51399999997</v>
      </c>
    </row>
    <row r="15" spans="1:7" ht="19.5" customHeight="1">
      <c r="A15" s="56" t="s">
        <v>52</v>
      </c>
      <c r="B15" s="47"/>
      <c r="C15" s="47"/>
      <c r="D15" s="48"/>
      <c r="E15" s="48"/>
      <c r="F15" s="47"/>
      <c r="G15" s="53"/>
    </row>
    <row r="16" spans="1:7" ht="15.75">
      <c r="A16" s="57" t="s">
        <v>53</v>
      </c>
      <c r="B16" s="47">
        <v>355435</v>
      </c>
      <c r="C16" s="47">
        <v>496255</v>
      </c>
      <c r="D16" s="48">
        <v>1667</v>
      </c>
      <c r="E16" s="48">
        <v>1667</v>
      </c>
      <c r="F16" s="47">
        <v>127636.989</v>
      </c>
      <c r="G16" s="47">
        <f>G14</f>
        <v>267902.51399999997</v>
      </c>
    </row>
    <row r="17" spans="1:7" ht="18.75" thickBot="1">
      <c r="A17" s="57" t="s">
        <v>54</v>
      </c>
      <c r="B17" s="47">
        <v>1.758</v>
      </c>
      <c r="C17" s="47">
        <v>0.974</v>
      </c>
      <c r="D17" s="48">
        <v>0</v>
      </c>
      <c r="E17" s="48"/>
      <c r="F17" s="47">
        <v>0</v>
      </c>
      <c r="G17" s="53"/>
    </row>
    <row r="18" spans="1:7" ht="16.5" thickTop="1">
      <c r="A18" s="119" t="s">
        <v>120</v>
      </c>
      <c r="B18" s="119"/>
      <c r="C18" s="119"/>
      <c r="D18" s="119"/>
      <c r="E18" s="119"/>
      <c r="F18" s="119"/>
      <c r="G18" s="119"/>
    </row>
    <row r="22" spans="2:5" ht="12.75">
      <c r="B22" s="32"/>
      <c r="C22" s="32"/>
      <c r="D22"/>
      <c r="E22"/>
    </row>
    <row r="26" ht="12.75">
      <c r="C26" s="26"/>
    </row>
    <row r="27" ht="12.75">
      <c r="C27" s="39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rightToLeft="1" view="pageBreakPreview" zoomScale="150" zoomScaleSheetLayoutView="150" zoomScalePageLayoutView="0" workbookViewId="0" topLeftCell="A1">
      <selection activeCell="F4" sqref="F4"/>
    </sheetView>
  </sheetViews>
  <sheetFormatPr defaultColWidth="9.140625" defaultRowHeight="12.75"/>
  <cols>
    <col min="1" max="1" width="15.8515625" style="0" customWidth="1"/>
    <col min="2" max="5" width="12.421875" style="0" customWidth="1"/>
    <col min="6" max="7" width="15.57421875" style="0" customWidth="1"/>
  </cols>
  <sheetData>
    <row r="1" spans="1:7" ht="37.5" customHeight="1" thickBot="1">
      <c r="A1" s="127" t="s">
        <v>124</v>
      </c>
      <c r="B1" s="127"/>
      <c r="C1" s="127"/>
      <c r="D1" s="127"/>
      <c r="E1" s="127"/>
      <c r="F1" s="127"/>
      <c r="G1" s="127"/>
    </row>
    <row r="2" spans="1:7" ht="17.25" thickBot="1" thickTop="1">
      <c r="A2" s="22"/>
      <c r="B2" s="123" t="s">
        <v>43</v>
      </c>
      <c r="C2" s="124"/>
      <c r="D2" s="123" t="s">
        <v>44</v>
      </c>
      <c r="E2" s="124"/>
      <c r="F2" s="123" t="s">
        <v>45</v>
      </c>
      <c r="G2" s="124"/>
    </row>
    <row r="3" spans="1:7" ht="17.25" thickBot="1" thickTop="1">
      <c r="A3" s="40" t="s">
        <v>3</v>
      </c>
      <c r="B3" s="41">
        <v>1400</v>
      </c>
      <c r="C3" s="42">
        <v>1401</v>
      </c>
      <c r="D3" s="43">
        <v>1400</v>
      </c>
      <c r="E3" s="41">
        <v>1401</v>
      </c>
      <c r="F3" s="41">
        <v>1400</v>
      </c>
      <c r="G3" s="41">
        <v>1401</v>
      </c>
    </row>
    <row r="4" spans="1:7" ht="16.5" thickTop="1">
      <c r="A4" s="3" t="s">
        <v>37</v>
      </c>
      <c r="B4" s="61">
        <v>0</v>
      </c>
      <c r="C4" s="62">
        <v>0</v>
      </c>
      <c r="D4" s="63">
        <v>356086.275</v>
      </c>
      <c r="E4" s="62">
        <v>489798.412</v>
      </c>
      <c r="F4" s="63">
        <v>127636.989</v>
      </c>
      <c r="G4" s="61">
        <v>267902.514</v>
      </c>
    </row>
    <row r="5" spans="1:7" ht="15.75">
      <c r="A5" s="3" t="s">
        <v>38</v>
      </c>
      <c r="B5" s="61">
        <v>0</v>
      </c>
      <c r="C5" s="62">
        <v>0</v>
      </c>
      <c r="D5" s="63">
        <v>697.079</v>
      </c>
      <c r="E5" s="62">
        <v>6136.56</v>
      </c>
      <c r="F5" s="63">
        <v>0</v>
      </c>
      <c r="G5" s="61">
        <v>0</v>
      </c>
    </row>
    <row r="6" spans="1:7" ht="15.75">
      <c r="A6" s="3" t="s">
        <v>39</v>
      </c>
      <c r="B6" s="61">
        <v>0</v>
      </c>
      <c r="C6" s="62">
        <v>0</v>
      </c>
      <c r="D6" s="63">
        <v>21.011</v>
      </c>
      <c r="E6" s="62">
        <v>3325.934</v>
      </c>
      <c r="F6" s="63">
        <v>0</v>
      </c>
      <c r="G6" s="61">
        <v>0</v>
      </c>
    </row>
    <row r="7" spans="1:7" ht="16.5" thickBot="1">
      <c r="A7" s="21" t="s">
        <v>85</v>
      </c>
      <c r="B7" s="64">
        <v>0</v>
      </c>
      <c r="C7" s="65">
        <v>0</v>
      </c>
      <c r="D7" s="66">
        <v>4976.816</v>
      </c>
      <c r="E7" s="65">
        <v>5668.129</v>
      </c>
      <c r="F7" s="66">
        <v>0</v>
      </c>
      <c r="G7" s="64">
        <v>0</v>
      </c>
    </row>
    <row r="8" spans="1:7" ht="15.75">
      <c r="A8" s="3" t="s">
        <v>40</v>
      </c>
      <c r="B8" s="61">
        <v>0</v>
      </c>
      <c r="C8" s="62">
        <v>0</v>
      </c>
      <c r="D8" s="63">
        <v>361781.18100000004</v>
      </c>
      <c r="E8" s="62">
        <v>504929.03500000003</v>
      </c>
      <c r="F8" s="63">
        <v>127636.989</v>
      </c>
      <c r="G8" s="61">
        <v>267902.514</v>
      </c>
    </row>
    <row r="9" spans="1:7" ht="15.75" customHeight="1" thickBot="1">
      <c r="A9" s="21" t="s">
        <v>41</v>
      </c>
      <c r="B9" s="64">
        <v>0</v>
      </c>
      <c r="C9" s="65">
        <v>0</v>
      </c>
      <c r="D9" s="70">
        <v>-6343.814</v>
      </c>
      <c r="E9" s="71">
        <v>-8703</v>
      </c>
      <c r="F9" s="66">
        <v>0</v>
      </c>
      <c r="G9" s="64">
        <v>0</v>
      </c>
    </row>
    <row r="10" spans="1:7" ht="16.5" thickBot="1">
      <c r="A10" s="44" t="s">
        <v>42</v>
      </c>
      <c r="B10" s="67">
        <v>0</v>
      </c>
      <c r="C10" s="68">
        <v>0</v>
      </c>
      <c r="D10" s="69">
        <v>355437.367</v>
      </c>
      <c r="E10" s="68">
        <v>496226.03500000003</v>
      </c>
      <c r="F10" s="69">
        <v>127636.989</v>
      </c>
      <c r="G10" s="67">
        <v>267902.514</v>
      </c>
    </row>
    <row r="11" spans="1:7" ht="16.5" thickTop="1">
      <c r="A11" s="128" t="s">
        <v>125</v>
      </c>
      <c r="B11" s="128"/>
      <c r="C11" s="128"/>
      <c r="D11" s="128"/>
      <c r="E11" s="128"/>
      <c r="F11" s="128"/>
      <c r="G11" s="128"/>
    </row>
    <row r="13" spans="4:7" ht="12.75">
      <c r="D13" s="34"/>
      <c r="E13" s="34"/>
      <c r="F13" s="34"/>
      <c r="G13" s="34"/>
    </row>
    <row r="14" ht="15.75">
      <c r="D14" s="25"/>
    </row>
    <row r="15" ht="12.75">
      <c r="E15" s="33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C6" sqref="C6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36.75" customHeight="1" thickBot="1">
      <c r="A1" s="117" t="s">
        <v>126</v>
      </c>
      <c r="B1" s="129"/>
      <c r="C1" s="129"/>
    </row>
    <row r="2" spans="1:3" ht="17.25" thickBot="1" thickTop="1">
      <c r="A2" s="20" t="s">
        <v>33</v>
      </c>
      <c r="B2" s="19">
        <v>1400</v>
      </c>
      <c r="C2" s="19">
        <v>1401</v>
      </c>
    </row>
    <row r="3" spans="1:3" ht="17.25" thickBot="1" thickTop="1">
      <c r="A3" s="4" t="s">
        <v>86</v>
      </c>
      <c r="B3" s="72">
        <v>168452.039</v>
      </c>
      <c r="C3" s="72">
        <v>210039.5324932227</v>
      </c>
    </row>
    <row r="4" spans="1:3" ht="16.5" thickBot="1">
      <c r="A4" s="4" t="s">
        <v>87</v>
      </c>
      <c r="B4" s="72">
        <v>152345.81</v>
      </c>
      <c r="C4" s="72">
        <v>181424.433533478</v>
      </c>
    </row>
    <row r="5" spans="1:3" ht="16.5" thickBot="1">
      <c r="A5" s="4" t="s">
        <v>35</v>
      </c>
      <c r="B5" s="72">
        <v>0</v>
      </c>
      <c r="C5" s="72">
        <v>0</v>
      </c>
    </row>
    <row r="6" spans="1:3" ht="16.5" thickBot="1">
      <c r="A6" s="4" t="s">
        <v>88</v>
      </c>
      <c r="B6" s="72">
        <v>21180.756</v>
      </c>
      <c r="C6" s="72">
        <v>23041.0146782434</v>
      </c>
    </row>
    <row r="7" spans="1:3" ht="16.5" thickBot="1">
      <c r="A7" s="4" t="s">
        <v>36</v>
      </c>
      <c r="B7" s="72">
        <v>0</v>
      </c>
      <c r="C7" s="72">
        <v>0</v>
      </c>
    </row>
    <row r="8" spans="1:3" ht="16.5" thickTop="1">
      <c r="A8" s="130" t="s">
        <v>125</v>
      </c>
      <c r="B8" s="130"/>
      <c r="C8" s="13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1" sqref="A1:C1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31" t="s">
        <v>127</v>
      </c>
      <c r="B1" s="131"/>
      <c r="C1" s="131"/>
    </row>
    <row r="2" spans="1:3" ht="17.25" thickBot="1" thickTop="1">
      <c r="A2" s="18" t="s">
        <v>0</v>
      </c>
      <c r="B2" s="19">
        <v>1400</v>
      </c>
      <c r="C2" s="19">
        <v>1401</v>
      </c>
    </row>
    <row r="3" spans="1:3" ht="17.25" thickBot="1" thickTop="1">
      <c r="A3" s="4" t="s">
        <v>4</v>
      </c>
      <c r="B3" s="1">
        <v>16</v>
      </c>
      <c r="C3" s="2">
        <v>17</v>
      </c>
    </row>
    <row r="4" spans="1:3" ht="16.5" thickBot="1">
      <c r="A4" s="5" t="s">
        <v>5</v>
      </c>
      <c r="B4" s="6">
        <v>1</v>
      </c>
      <c r="C4" s="7">
        <v>1</v>
      </c>
    </row>
    <row r="5" spans="1:3" ht="16.5" thickTop="1">
      <c r="A5" s="132" t="s">
        <v>128</v>
      </c>
      <c r="B5" s="132"/>
      <c r="C5" s="13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rightToLeft="1" view="pageBreakPreview" zoomScale="150" zoomScaleSheetLayoutView="150" zoomScalePageLayoutView="0" workbookViewId="0" topLeftCell="A1">
      <selection activeCell="A10" sqref="A10:C10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3.57421875" style="0" customWidth="1"/>
  </cols>
  <sheetData>
    <row r="1" spans="1:3" ht="16.5" thickBot="1">
      <c r="A1" s="118" t="s">
        <v>129</v>
      </c>
      <c r="B1" s="118"/>
      <c r="C1" s="118"/>
    </row>
    <row r="2" spans="1:3" ht="17.25" thickBot="1" thickTop="1">
      <c r="A2" s="18" t="s">
        <v>0</v>
      </c>
      <c r="B2" s="19">
        <v>1400</v>
      </c>
      <c r="C2" s="19">
        <v>1401</v>
      </c>
    </row>
    <row r="3" spans="1:3" ht="17.25" thickBot="1" thickTop="1">
      <c r="A3" s="8" t="s">
        <v>6</v>
      </c>
      <c r="B3" s="16">
        <v>14</v>
      </c>
      <c r="C3" s="16">
        <v>15</v>
      </c>
    </row>
    <row r="4" spans="1:4" ht="16.5" thickBot="1">
      <c r="A4" s="27" t="s">
        <v>7</v>
      </c>
      <c r="B4" s="16">
        <v>28</v>
      </c>
      <c r="C4" s="16">
        <v>32</v>
      </c>
      <c r="D4" s="30"/>
    </row>
    <row r="5" spans="1:4" ht="15" customHeight="1" thickBot="1">
      <c r="A5" s="28" t="s">
        <v>8</v>
      </c>
      <c r="B5" s="16">
        <v>55</v>
      </c>
      <c r="C5" s="16">
        <v>58</v>
      </c>
      <c r="D5" s="30"/>
    </row>
    <row r="6" spans="1:3" ht="16.5" thickBot="1">
      <c r="A6" s="27" t="s">
        <v>9</v>
      </c>
      <c r="B6" s="16">
        <v>1</v>
      </c>
      <c r="C6" s="16">
        <v>0</v>
      </c>
    </row>
    <row r="7" spans="1:4" ht="16.5" thickBot="1">
      <c r="A7" s="27" t="s">
        <v>89</v>
      </c>
      <c r="B7" s="16">
        <v>41469</v>
      </c>
      <c r="C7" s="16">
        <v>35708</v>
      </c>
      <c r="D7" s="30"/>
    </row>
    <row r="8" spans="1:3" ht="16.5" thickBot="1">
      <c r="A8" s="29" t="s">
        <v>90</v>
      </c>
      <c r="B8" s="17">
        <v>3288</v>
      </c>
      <c r="C8" s="17">
        <v>2777</v>
      </c>
    </row>
    <row r="9" spans="1:3" ht="16.5" thickTop="1">
      <c r="A9" s="119" t="s">
        <v>128</v>
      </c>
      <c r="B9" s="119"/>
      <c r="C9" s="119"/>
    </row>
    <row r="10" spans="1:3" ht="15.75">
      <c r="A10" s="133" t="s">
        <v>91</v>
      </c>
      <c r="B10" s="133"/>
      <c r="C10" s="13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R8" sqref="R8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3" width="3.57421875" style="0" customWidth="1"/>
    <col min="4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customWidth="1"/>
    <col min="18" max="18" width="4.28125" style="0" customWidth="1"/>
    <col min="19" max="19" width="6.28125" style="0" bestFit="1" customWidth="1"/>
  </cols>
  <sheetData>
    <row r="1" spans="1:19" ht="18.75" thickBot="1">
      <c r="A1" s="140" t="s">
        <v>118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 ht="43.5" customHeight="1">
      <c r="A2" s="143" t="s">
        <v>10</v>
      </c>
      <c r="B2" s="78" t="s">
        <v>11</v>
      </c>
      <c r="C2" s="139" t="s">
        <v>12</v>
      </c>
      <c r="D2" s="139"/>
      <c r="E2" s="139" t="s">
        <v>13</v>
      </c>
      <c r="F2" s="139"/>
      <c r="G2" s="139" t="s">
        <v>14</v>
      </c>
      <c r="H2" s="139"/>
      <c r="I2" s="139" t="s">
        <v>15</v>
      </c>
      <c r="J2" s="139"/>
      <c r="K2" s="139" t="s">
        <v>16</v>
      </c>
      <c r="L2" s="139"/>
      <c r="M2" s="139" t="s">
        <v>17</v>
      </c>
      <c r="N2" s="139"/>
      <c r="O2" s="139" t="s">
        <v>18</v>
      </c>
      <c r="P2" s="139"/>
      <c r="Q2" s="139" t="s">
        <v>19</v>
      </c>
      <c r="R2" s="139"/>
      <c r="S2" s="141" t="s">
        <v>20</v>
      </c>
    </row>
    <row r="3" spans="1:19" ht="36" customHeight="1">
      <c r="A3" s="144"/>
      <c r="B3" s="79" t="s">
        <v>21</v>
      </c>
      <c r="C3" s="79" t="s">
        <v>22</v>
      </c>
      <c r="D3" s="79" t="s">
        <v>23</v>
      </c>
      <c r="E3" s="79" t="s">
        <v>22</v>
      </c>
      <c r="F3" s="79" t="s">
        <v>23</v>
      </c>
      <c r="G3" s="79" t="s">
        <v>22</v>
      </c>
      <c r="H3" s="79" t="s">
        <v>23</v>
      </c>
      <c r="I3" s="79" t="s">
        <v>22</v>
      </c>
      <c r="J3" s="79" t="s">
        <v>23</v>
      </c>
      <c r="K3" s="79" t="s">
        <v>22</v>
      </c>
      <c r="L3" s="79" t="s">
        <v>23</v>
      </c>
      <c r="M3" s="79" t="s">
        <v>22</v>
      </c>
      <c r="N3" s="79" t="s">
        <v>23</v>
      </c>
      <c r="O3" s="79" t="s">
        <v>22</v>
      </c>
      <c r="P3" s="79" t="s">
        <v>23</v>
      </c>
      <c r="Q3" s="79" t="s">
        <v>22</v>
      </c>
      <c r="R3" s="79" t="s">
        <v>23</v>
      </c>
      <c r="S3" s="142"/>
    </row>
    <row r="4" spans="1:19" ht="15.75">
      <c r="A4" s="135" t="s">
        <v>24</v>
      </c>
      <c r="B4" s="136"/>
      <c r="C4" s="74">
        <v>0</v>
      </c>
      <c r="D4" s="74">
        <v>0</v>
      </c>
      <c r="E4" s="74">
        <v>0</v>
      </c>
      <c r="F4" s="74">
        <v>0</v>
      </c>
      <c r="G4" s="74">
        <v>6</v>
      </c>
      <c r="H4" s="74">
        <v>0</v>
      </c>
      <c r="I4" s="74">
        <v>2</v>
      </c>
      <c r="J4" s="74">
        <v>1</v>
      </c>
      <c r="K4" s="74">
        <v>117</v>
      </c>
      <c r="L4" s="74">
        <v>114</v>
      </c>
      <c r="M4" s="74">
        <v>77</v>
      </c>
      <c r="N4" s="74">
        <v>71</v>
      </c>
      <c r="O4" s="74">
        <v>1</v>
      </c>
      <c r="P4" s="74">
        <v>2</v>
      </c>
      <c r="Q4" s="74">
        <v>203</v>
      </c>
      <c r="R4" s="74">
        <v>188</v>
      </c>
      <c r="S4" s="75">
        <v>391</v>
      </c>
    </row>
    <row r="5" spans="1:19" ht="15.75">
      <c r="A5" s="135" t="s">
        <v>25</v>
      </c>
      <c r="B5" s="136"/>
      <c r="C5" s="74">
        <v>0</v>
      </c>
      <c r="D5" s="74">
        <v>0</v>
      </c>
      <c r="E5" s="74">
        <v>0</v>
      </c>
      <c r="F5" s="74">
        <v>0</v>
      </c>
      <c r="G5" s="74">
        <v>1</v>
      </c>
      <c r="H5" s="74">
        <v>1</v>
      </c>
      <c r="I5" s="74">
        <v>0</v>
      </c>
      <c r="J5" s="74">
        <v>1</v>
      </c>
      <c r="K5" s="74">
        <v>35</v>
      </c>
      <c r="L5" s="74">
        <v>37</v>
      </c>
      <c r="M5" s="74">
        <v>54</v>
      </c>
      <c r="N5" s="74">
        <v>63</v>
      </c>
      <c r="O5" s="74">
        <v>1</v>
      </c>
      <c r="P5" s="74">
        <v>0</v>
      </c>
      <c r="Q5" s="74">
        <v>91</v>
      </c>
      <c r="R5" s="74">
        <v>102</v>
      </c>
      <c r="S5" s="75">
        <v>193</v>
      </c>
    </row>
    <row r="6" spans="1:19" ht="15.75">
      <c r="A6" s="135" t="s">
        <v>26</v>
      </c>
      <c r="B6" s="136"/>
      <c r="C6" s="74">
        <v>0</v>
      </c>
      <c r="D6" s="74">
        <v>0</v>
      </c>
      <c r="E6" s="74">
        <v>0</v>
      </c>
      <c r="F6" s="74">
        <v>0</v>
      </c>
      <c r="G6" s="74">
        <v>2</v>
      </c>
      <c r="H6" s="74">
        <v>0</v>
      </c>
      <c r="I6" s="74">
        <v>0</v>
      </c>
      <c r="J6" s="74">
        <v>0</v>
      </c>
      <c r="K6" s="74">
        <v>13</v>
      </c>
      <c r="L6" s="74">
        <v>12</v>
      </c>
      <c r="M6" s="74">
        <v>16</v>
      </c>
      <c r="N6" s="74">
        <v>21</v>
      </c>
      <c r="O6" s="74">
        <v>0</v>
      </c>
      <c r="P6" s="74">
        <v>1</v>
      </c>
      <c r="Q6" s="74">
        <v>31</v>
      </c>
      <c r="R6" s="74">
        <v>34</v>
      </c>
      <c r="S6" s="75">
        <v>65</v>
      </c>
    </row>
    <row r="7" spans="1:19" ht="15.75">
      <c r="A7" s="135" t="s">
        <v>27</v>
      </c>
      <c r="B7" s="136"/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5">
        <f>SUM(Q7:R7)</f>
        <v>0</v>
      </c>
    </row>
    <row r="8" spans="1:19" ht="15.75">
      <c r="A8" s="135" t="s">
        <v>28</v>
      </c>
      <c r="B8" s="136"/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5">
        <v>0</v>
      </c>
    </row>
    <row r="9" spans="1:19" ht="15.75">
      <c r="A9" s="135" t="s">
        <v>29</v>
      </c>
      <c r="B9" s="136"/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5">
        <v>0</v>
      </c>
    </row>
    <row r="10" spans="1:19" ht="15.75">
      <c r="A10" s="135" t="s">
        <v>34</v>
      </c>
      <c r="B10" s="136"/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5">
        <v>0</v>
      </c>
    </row>
    <row r="11" spans="1:19" ht="21" customHeight="1" thickBot="1">
      <c r="A11" s="137" t="s">
        <v>19</v>
      </c>
      <c r="B11" s="138"/>
      <c r="C11" s="76">
        <v>0</v>
      </c>
      <c r="D11" s="76">
        <v>0</v>
      </c>
      <c r="E11" s="76">
        <v>0</v>
      </c>
      <c r="F11" s="76">
        <v>0</v>
      </c>
      <c r="G11" s="76">
        <v>9</v>
      </c>
      <c r="H11" s="76">
        <v>1</v>
      </c>
      <c r="I11" s="76">
        <v>2</v>
      </c>
      <c r="J11" s="76">
        <v>2</v>
      </c>
      <c r="K11" s="76">
        <v>165</v>
      </c>
      <c r="L11" s="76">
        <v>163</v>
      </c>
      <c r="M11" s="76">
        <v>147</v>
      </c>
      <c r="N11" s="76">
        <v>155</v>
      </c>
      <c r="O11" s="76">
        <v>2</v>
      </c>
      <c r="P11" s="76">
        <v>3</v>
      </c>
      <c r="Q11" s="76">
        <v>325</v>
      </c>
      <c r="R11" s="76">
        <v>324</v>
      </c>
      <c r="S11" s="77">
        <v>649</v>
      </c>
    </row>
    <row r="12" spans="1:19" ht="16.5" thickTop="1">
      <c r="A12" s="128" t="s">
        <v>120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</row>
    <row r="13" spans="1:19" ht="15.75">
      <c r="A13" s="134" t="s">
        <v>130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</sheetData>
  <sheetProtection/>
  <mergeCells count="21">
    <mergeCell ref="A8:B8"/>
    <mergeCell ref="A12:S12"/>
    <mergeCell ref="A2:A3"/>
    <mergeCell ref="A7:B7"/>
    <mergeCell ref="E2:F2"/>
    <mergeCell ref="M2:N2"/>
    <mergeCell ref="I2:J2"/>
    <mergeCell ref="O2:P2"/>
    <mergeCell ref="G2:H2"/>
    <mergeCell ref="A6:B6"/>
    <mergeCell ref="A4:B4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300" verticalDpi="300" orientation="portrait" paperSize="9" r:id="rId1"/>
  <ignoredErrors>
    <ignoredError sqref="S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0" zoomScaleSheetLayoutView="110" zoomScalePageLayoutView="0" workbookViewId="0" topLeftCell="A10">
      <selection activeCell="B6" sqref="B6"/>
    </sheetView>
  </sheetViews>
  <sheetFormatPr defaultColWidth="9.140625" defaultRowHeight="12.75"/>
  <cols>
    <col min="1" max="1" width="41.28125" style="36" customWidth="1"/>
    <col min="2" max="3" width="13.140625" style="45" customWidth="1"/>
    <col min="4" max="4" width="12.421875" style="15" customWidth="1"/>
    <col min="5" max="5" width="27.57421875" style="35" customWidth="1"/>
    <col min="6" max="6" width="12.421875" style="37" bestFit="1" customWidth="1"/>
    <col min="7" max="8" width="12.28125" style="37" bestFit="1" customWidth="1"/>
    <col min="9" max="9" width="9.140625" style="37" customWidth="1"/>
    <col min="10" max="16384" width="9.140625" style="15" customWidth="1"/>
  </cols>
  <sheetData>
    <row r="1" spans="1:3" ht="36" customHeight="1" thickBot="1">
      <c r="A1" s="145" t="s">
        <v>131</v>
      </c>
      <c r="B1" s="146"/>
      <c r="C1" s="146"/>
    </row>
    <row r="2" spans="1:5" ht="38.25" customHeight="1" thickBot="1" thickTop="1">
      <c r="A2" s="80" t="s">
        <v>0</v>
      </c>
      <c r="B2" s="81" t="s">
        <v>121</v>
      </c>
      <c r="C2" s="81">
        <v>1401</v>
      </c>
      <c r="D2" s="31"/>
      <c r="E2" s="38"/>
    </row>
    <row r="3" spans="1:5" ht="15.75" customHeight="1" thickTop="1">
      <c r="A3" s="82" t="s">
        <v>114</v>
      </c>
      <c r="B3" s="83"/>
      <c r="C3" s="83"/>
      <c r="D3" s="31"/>
      <c r="E3" s="38"/>
    </row>
    <row r="4" spans="1:3" ht="15.75" customHeight="1" thickBot="1">
      <c r="A4" s="10" t="s">
        <v>94</v>
      </c>
      <c r="B4" s="84">
        <v>38329.114</v>
      </c>
      <c r="C4" s="84">
        <v>59572.46</v>
      </c>
    </row>
    <row r="5" spans="1:3" ht="15.75" customHeight="1">
      <c r="A5" s="10" t="s">
        <v>95</v>
      </c>
      <c r="B5" s="85">
        <v>5018.127</v>
      </c>
      <c r="C5" s="85">
        <v>6278.144</v>
      </c>
    </row>
    <row r="6" spans="1:3" ht="15.75" customHeight="1">
      <c r="A6" s="10" t="s">
        <v>96</v>
      </c>
      <c r="B6" s="85">
        <v>9688.958</v>
      </c>
      <c r="C6" s="85">
        <v>5018.544</v>
      </c>
    </row>
    <row r="7" spans="1:3" ht="15.75" customHeight="1">
      <c r="A7" s="12" t="s">
        <v>97</v>
      </c>
      <c r="B7" s="85">
        <v>1693.632</v>
      </c>
      <c r="C7" s="85">
        <v>798</v>
      </c>
    </row>
    <row r="8" spans="1:3" ht="15.75" customHeight="1" thickBot="1">
      <c r="A8" s="10" t="s">
        <v>98</v>
      </c>
      <c r="B8" s="86">
        <v>253.43916482199998</v>
      </c>
      <c r="C8" s="86">
        <v>335.592</v>
      </c>
    </row>
    <row r="9" spans="1:3" ht="15.75" customHeight="1" thickTop="1">
      <c r="A9" s="10" t="s">
        <v>101</v>
      </c>
      <c r="B9" s="85">
        <v>54983.270164821995</v>
      </c>
      <c r="C9" s="85">
        <v>72002.73999999999</v>
      </c>
    </row>
    <row r="10" spans="1:3" ht="15.75" customHeight="1">
      <c r="A10" s="10" t="s">
        <v>92</v>
      </c>
      <c r="B10" s="85">
        <v>-35226.702</v>
      </c>
      <c r="C10" s="85">
        <v>-43649.934</v>
      </c>
    </row>
    <row r="11" spans="1:3" ht="15.75" customHeight="1">
      <c r="A11" s="12" t="s">
        <v>102</v>
      </c>
      <c r="B11" s="85">
        <v>19756.568164821998</v>
      </c>
      <c r="C11" s="85">
        <v>28352.80599999999</v>
      </c>
    </row>
    <row r="12" spans="1:3" ht="15.75" customHeight="1">
      <c r="A12" s="12" t="s">
        <v>30</v>
      </c>
      <c r="B12" s="85">
        <v>2953.555</v>
      </c>
      <c r="C12" s="85">
        <v>5070.414</v>
      </c>
    </row>
    <row r="13" spans="1:3" ht="15.75" customHeight="1" thickBot="1">
      <c r="A13" s="10" t="s">
        <v>31</v>
      </c>
      <c r="B13" s="87">
        <v>-329.145</v>
      </c>
      <c r="C13" s="87">
        <v>-446.739</v>
      </c>
    </row>
    <row r="14" spans="1:3" ht="15.75" customHeight="1">
      <c r="A14" s="10" t="s">
        <v>103</v>
      </c>
      <c r="B14" s="85">
        <v>1903.79</v>
      </c>
      <c r="C14" s="85">
        <v>4104.821</v>
      </c>
    </row>
    <row r="15" spans="1:3" ht="15.75" customHeight="1">
      <c r="A15" s="10" t="s">
        <v>104</v>
      </c>
      <c r="B15" s="85">
        <v>-4094</v>
      </c>
      <c r="C15" s="85">
        <v>-6211</v>
      </c>
    </row>
    <row r="16" spans="1:3" ht="15.75" customHeight="1">
      <c r="A16" s="10" t="s">
        <v>105</v>
      </c>
      <c r="B16" s="85">
        <v>-2046</v>
      </c>
      <c r="C16" s="85">
        <v>-2341</v>
      </c>
    </row>
    <row r="17" spans="1:3" ht="15.75" customHeight="1">
      <c r="A17" s="10" t="s">
        <v>106</v>
      </c>
      <c r="B17" s="88">
        <v>2276.831</v>
      </c>
      <c r="C17" s="88">
        <v>1778.81</v>
      </c>
    </row>
    <row r="18" spans="1:3" ht="15.75" customHeight="1">
      <c r="A18" s="23"/>
      <c r="B18" s="88">
        <v>665.031</v>
      </c>
      <c r="C18" s="88">
        <v>1955.3059999999991</v>
      </c>
    </row>
    <row r="19" spans="1:3" ht="15.75" customHeight="1">
      <c r="A19" s="23" t="s">
        <v>107</v>
      </c>
      <c r="B19" s="88">
        <f>B18+B11</f>
        <v>20421.599164821997</v>
      </c>
      <c r="C19" s="88">
        <f>C18+C11</f>
        <v>30308.11199999999</v>
      </c>
    </row>
    <row r="20" spans="1:3" ht="15.75" customHeight="1">
      <c r="A20" s="10" t="s">
        <v>99</v>
      </c>
      <c r="B20" s="88">
        <v>145</v>
      </c>
      <c r="C20" s="88">
        <v>233</v>
      </c>
    </row>
    <row r="21" spans="1:3" ht="15.75" customHeight="1">
      <c r="A21" s="12" t="s">
        <v>108</v>
      </c>
      <c r="B21" s="88">
        <v>11</v>
      </c>
      <c r="C21" s="88">
        <v>171</v>
      </c>
    </row>
    <row r="22" spans="1:3" ht="15.75" customHeight="1">
      <c r="A22" s="12" t="s">
        <v>109</v>
      </c>
      <c r="B22" s="88">
        <v>20577.599164821997</v>
      </c>
      <c r="C22" s="88">
        <v>30712.11199999999</v>
      </c>
    </row>
    <row r="23" spans="1:3" ht="15.75" customHeight="1" thickBot="1">
      <c r="A23" s="12" t="s">
        <v>110</v>
      </c>
      <c r="B23" s="87">
        <v>0</v>
      </c>
      <c r="C23" s="87">
        <v>-824</v>
      </c>
    </row>
    <row r="24" spans="1:3" ht="15.75" customHeight="1">
      <c r="A24" s="10" t="s">
        <v>111</v>
      </c>
      <c r="B24" s="85" t="s">
        <v>132</v>
      </c>
      <c r="C24" s="85">
        <v>29888.11199999999</v>
      </c>
    </row>
    <row r="25" spans="1:3" ht="15.75" customHeight="1" thickBot="1">
      <c r="A25" s="10" t="s">
        <v>112</v>
      </c>
      <c r="B25" s="89">
        <v>0</v>
      </c>
      <c r="C25" s="89">
        <v>0</v>
      </c>
    </row>
    <row r="26" spans="1:3" ht="15.75" customHeight="1" thickBot="1">
      <c r="A26" s="11" t="s">
        <v>113</v>
      </c>
      <c r="B26" s="90">
        <v>0</v>
      </c>
      <c r="C26" s="90">
        <v>0</v>
      </c>
    </row>
    <row r="27" spans="1:3" ht="15.75" customHeight="1" thickBot="1" thickTop="1">
      <c r="A27" s="149" t="s">
        <v>32</v>
      </c>
      <c r="B27" s="150">
        <v>20577.599164821997</v>
      </c>
      <c r="C27" s="150">
        <v>29888.11199999999</v>
      </c>
    </row>
    <row r="28" spans="1:3" ht="15.75" customHeight="1" thickBot="1" thickTop="1">
      <c r="A28" s="147" t="s">
        <v>120</v>
      </c>
      <c r="B28" s="148"/>
      <c r="C28" s="148"/>
    </row>
    <row r="29" ht="16.5" thickTop="1"/>
    <row r="31" ht="15.75">
      <c r="B31" s="46"/>
    </row>
  </sheetData>
  <sheetProtection/>
  <mergeCells count="3">
    <mergeCell ref="A1:C1"/>
    <mergeCell ref="A28:C28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2023-07-19T08:30:49Z</cp:lastPrinted>
  <dcterms:created xsi:type="dcterms:W3CDTF">2010-08-18T05:06:50Z</dcterms:created>
  <dcterms:modified xsi:type="dcterms:W3CDTF">2023-08-06T04:45:31Z</dcterms:modified>
  <cp:category/>
  <cp:version/>
  <cp:contentType/>
  <cp:contentStatus/>
</cp:coreProperties>
</file>