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7680" windowHeight="8010" tabRatio="837" activeTab="8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/>
  <calcPr fullCalcOnLoad="1"/>
</workbook>
</file>

<file path=xl/sharedStrings.xml><?xml version="1.0" encoding="utf-8"?>
<sst xmlns="http://schemas.openxmlformats.org/spreadsheetml/2006/main" count="170" uniqueCount="144">
  <si>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</si>
  <si>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</si>
  <si>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</si>
  <si>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</si>
  <si>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</si>
  <si>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</si>
  <si>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</si>
  <si>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</si>
  <si>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</si>
  <si>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</si>
  <si>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</si>
  <si>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</si>
  <si>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</si>
  <si>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</si>
  <si>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</si>
  <si>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</si>
  <si>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</si>
  <si>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</si>
  <si>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</si>
  <si>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</si>
  <si>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</si>
  <si>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</si>
  <si>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</si>
  <si>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</si>
  <si>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</si>
  <si>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</si>
  <si>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</si>
  <si>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</si>
  <si>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</si>
  <si>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</si>
  <si>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</si>
  <si>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</si>
  <si>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</si>
  <si>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کارمزد</t>
  </si>
  <si>
    <t>سود (زیان) خالص</t>
  </si>
  <si>
    <t>كارت‌هاي بانكي صادرشده *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</si>
  <si>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</si>
  <si>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خالص درآمد کارمزد</t>
  </si>
  <si>
    <t>خالص سود (زیان) مبادلات و معاملات ارزی</t>
  </si>
  <si>
    <t>سایر درآمدهای عملیاتی</t>
  </si>
  <si>
    <t>جمع درآمدهای عملیاتی</t>
  </si>
  <si>
    <t>هزینه استهلاک</t>
  </si>
  <si>
    <t xml:space="preserve">سود (زیان) قبل از مالیات بر درآمد </t>
  </si>
  <si>
    <t>مالیات بر درآمد</t>
  </si>
  <si>
    <t>30 و بیشتر</t>
  </si>
  <si>
    <t>معادل ریالی تعهدات بابت مبالغ دریافتی از صندوق توسعه ملی</t>
  </si>
  <si>
    <t>جاری</t>
  </si>
  <si>
    <t>سررسید گذشته</t>
  </si>
  <si>
    <t>معوق</t>
  </si>
  <si>
    <t>جمع مبلغ ناخالص</t>
  </si>
  <si>
    <t>ذخیره کاهش ارزش</t>
  </si>
  <si>
    <t>خالص مبلغ دفتری</t>
  </si>
  <si>
    <t>تسهیلات اعطایی به مشتریان</t>
  </si>
  <si>
    <t>مبلغ دفتری</t>
  </si>
  <si>
    <t>صنعت</t>
  </si>
  <si>
    <t>مسکن</t>
  </si>
  <si>
    <t>بازرگانی</t>
  </si>
  <si>
    <t>خدمات</t>
  </si>
  <si>
    <t>کشاورزی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</si>
  <si>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</si>
  <si>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</si>
  <si>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</si>
  <si>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</si>
  <si>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</si>
  <si>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دولت</t>
  </si>
  <si>
    <t>تسهیلات اعطایی و مطالبات از اشخاص دولتی</t>
  </si>
  <si>
    <t>سپرده قانونی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</si>
  <si>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</si>
  <si>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</si>
  <si>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</si>
  <si>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سپرده‌هاي مشتریان</t>
  </si>
  <si>
    <t>سود سهام پرداختنی</t>
  </si>
  <si>
    <t>اوراق بدهی</t>
  </si>
  <si>
    <t>ذخیره مزایای پایان خدمت و تعهدات بازنشستگی کارکنان</t>
  </si>
  <si>
    <t>سرمایه</t>
  </si>
  <si>
    <t>افزایش سرمایه در جریان</t>
  </si>
  <si>
    <t>اندوخته صرف سهام</t>
  </si>
  <si>
    <t>تفاوت تسعیر ارز</t>
  </si>
  <si>
    <t>سود انباشته</t>
  </si>
  <si>
    <t>سهام خزانه</t>
  </si>
  <si>
    <t>جمع حقوق صاحبان سهام</t>
  </si>
  <si>
    <t>ذخیره مالیات عملکرد</t>
  </si>
  <si>
    <t>اندوخته قانونی</t>
  </si>
  <si>
    <t>سایر اندوخته ها</t>
  </si>
  <si>
    <t xml:space="preserve">تسهیلات اعطایی </t>
  </si>
  <si>
    <t xml:space="preserve">          شرح</t>
  </si>
  <si>
    <t>دارایی‌ها</t>
  </si>
  <si>
    <t>مطالبات از بانک‌ها و سایر مؤسسات اعتباری</t>
  </si>
  <si>
    <t>تسهيلات اعطايي و مطالبات از اشخاص غیردولتی</t>
  </si>
  <si>
    <t>سرمایه‌گذاری در سهام و سایر اوراق بهادار</t>
  </si>
  <si>
    <t>سایر حساب‌های دریافتنی</t>
  </si>
  <si>
    <t>دارایی‌های ثابت مشهود</t>
  </si>
  <si>
    <t>سایر دارایی‌ها</t>
  </si>
  <si>
    <t>جمع دارایی‌ها</t>
  </si>
  <si>
    <t>مطالبات از شرکت‌های فرعی و وابسته</t>
  </si>
  <si>
    <t>دارایی‌های نامشهود</t>
  </si>
  <si>
    <t>بدهی‌ها</t>
  </si>
  <si>
    <t>بدهی به بانک‌ها و سایر مؤسسات اعتباری</t>
  </si>
  <si>
    <t>ذخایر و سایر بدهی‌ها</t>
  </si>
  <si>
    <t>جمع بدهی‌ها</t>
  </si>
  <si>
    <t>حقوق صاحبان سپرده‌های سرمایه‌گذاری</t>
  </si>
  <si>
    <t>سپردهای سرمایه‌گذاری مدت‌دار</t>
  </si>
  <si>
    <t>سود پرداختنی سپرده‌های سرمایه‌گذاری مدت‌دار</t>
  </si>
  <si>
    <t>جمع حقوق صاحبان سپرده‌های سرمایه‌گذاری</t>
  </si>
  <si>
    <t>جمع بدهی‌ها و حقوق صاحبان سپرده‌های سرمایه‌گذاری</t>
  </si>
  <si>
    <t>مازاد تجدید ارزیابی دارایی‌ها</t>
  </si>
  <si>
    <t>جمع بدهی‌ها، حقوق صاحبان سپرده‌های سرمایه‌گذاری و حقوق صاحبان سهام</t>
  </si>
  <si>
    <t>میزان تسهیلات/تعهدات براساس بخش‌های اقتصادی</t>
  </si>
  <si>
    <t>بانک‌ها</t>
  </si>
  <si>
    <t>مشکوک‌الوصول</t>
  </si>
  <si>
    <t>تسهیلات اعطایی به بانک‌ها</t>
  </si>
  <si>
    <t>معادل ریالی جمع دارایی‌های ارزی</t>
  </si>
  <si>
    <t>معادل ریالی جمع بدهی‌ها و حقوق سپرده‌گذاران ارزی</t>
  </si>
  <si>
    <t>معادل ریالی تعهدات بابت اعتبارات اسنادی ارزی گشایش‌یافته</t>
  </si>
  <si>
    <t>معادل ریالی تعهدات بابت ضمانت‌نامه‌های ارزی صادره</t>
  </si>
  <si>
    <t xml:space="preserve"> * به غیر از کارت‌های هدیه، خرید و بن کارت </t>
  </si>
  <si>
    <t>درآمدهاي تسهیلات اعطایی و سپرده‌گذاری</t>
  </si>
  <si>
    <t>هزینه سود سپرده‌ها</t>
  </si>
  <si>
    <t>خالص درآمد تسهیلات و سپرده‌گذاری</t>
  </si>
  <si>
    <t>خالص سود (زیان) سرمایه گذاری‌ها</t>
  </si>
  <si>
    <t xml:space="preserve">هزینه‌های اداری و عمومی </t>
  </si>
  <si>
    <t>هزینه‌های کارکنان</t>
  </si>
  <si>
    <t>هزینه‌های اداری</t>
  </si>
  <si>
    <t>هزینه مطالبات مشکوک‌الوصول</t>
  </si>
  <si>
    <t>هزینه‌های مالی</t>
  </si>
  <si>
    <t>سایر هزینه‌ها</t>
  </si>
  <si>
    <r>
      <t>جدول 8: تعداد نيروي انساني به تفكيك جنسيت سنوات خدمت و تحصيلات پايان سال 1400</t>
    </r>
    <r>
      <rPr>
        <sz val="11"/>
        <rFont val="B Nazanin"/>
        <family val="0"/>
      </rPr>
      <t>*</t>
    </r>
  </si>
  <si>
    <t>سایر</t>
  </si>
  <si>
    <t>واردات صادرات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</si>
  <si>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اقتصاد نوین
        (ارقام به ميليارد ريال)
</t>
    </r>
  </si>
  <si>
    <t>مأخذ: تمام آمارهاي اين گزارش براساس اطلاعات ارسالي از جانب بانك اقتصاد نوین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</si>
  <si>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سپرده‌های سرمایه‌گذاری و حقوق صاحبان سهام بانک اقتصاد نوین
      (ارقام به ميليارد ريال)
</t>
    </r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</si>
  <si>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سرمایه‌گذاری‌های بانك اقتصاد نوین
      (ارقام به ميليارد ريال)
</t>
    </r>
  </si>
  <si>
    <t xml:space="preserve"> مأخذ: تمام آمارهاي اين گزارش بر اساس اطلاعات ارسالي از جانب بانك اقتصاد نوین است.</t>
  </si>
  <si>
    <t>تعهدات بابت ضمانت‌نامه‌ها و اعتبار اسنادی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</si>
  <si>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اقتصاد نوین 
                (ارقام به ميلیارد ریال)
</t>
    </r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</si>
  <si>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اقتصاد نوین</t>
    </r>
  </si>
  <si>
    <t xml:space="preserve">  مأخذ: تمام آمارهاي اين گزارش براساس اطلاعات ارسالي از جانب بانك اقتصاد نوین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</si>
  <si>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اقتصاد نوین از فناوري بانكداري الكترونيك</t>
    </r>
  </si>
  <si>
    <t>مأخذ: تمام آمارهاي اين گزارش بر اساس اطلاعات ارسالي از جانب بانك اقتصاد نوین است.</t>
  </si>
  <si>
    <t>* سابقه کار در محل بانک اقتصاد نوین محسوب گردد.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</si>
  <si>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اقتصاد نوین
 (ارقام به ميليارد ريال)
</t>
    </r>
  </si>
  <si>
    <t>سرمایه‌گذاری‌ها</t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</si>
  <si>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 اقتصادی تسهيلات و سرمایه‌گذاری‌ها و تمرکز درون یا برون مرزی آن 
      (ارقام به ميليارد ريال)
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</si>
</sst>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9]hh:mm:ss\ AM/PM"/>
    <numFmt numFmtId="177" formatCode="#,##0_ ;[Red]\-#,##0\ "/>
    <numFmt numFmtId="178" formatCode="_-* #,##0_-;_-* #,##0\-;_-* &quot;-&quot;??_-;_-@_-"/>
    <numFmt numFmtId="179" formatCode="#,##0;[Red]#,##0"/>
    <numFmt numFmtId="180" formatCode="#,##0_ ;\-#,##0\ "/>
    <numFmt numFmtId="181" formatCode="#,###,,,"/>
    <numFmt numFmtId="182" formatCode="_-* #,##0.0_-;_-* #,##0.0\-;_-* &quot;-&quot;??_-;_-@_-"/>
    <numFmt numFmtId="183" formatCode="_-* #,##0.000_-;_-* #,##0.000\-;_-* &quot;-&quot;??_-;_-@_-"/>
    <numFmt numFmtId="184" formatCode="0_ ;\-0\ "/>
    <numFmt numFmtId="185" formatCode="_-* #,##0_-;_-* #,##0"/>
    <numFmt numFmtId="186" formatCode="0_);[Red]\(0\)"/>
    <numFmt numFmtId="187" formatCode="#,###,,,;\(##,,,\)"/>
    <numFmt numFmtId="188" formatCode="0_);\(0\)"/>
    <numFmt numFmtId="189" formatCode="0;[Red]0"/>
    <numFmt numFmtId="190" formatCode="#,###,,,;[Red]\(#,###\)\,"/>
    <numFmt numFmtId="191" formatCode="#,###,,;[Red]\(#,###\)\,"/>
    <numFmt numFmtId="192" formatCode="#,###,,,;\(#,###,,,\)"/>
    <numFmt numFmtId="193" formatCode="#,###;\(##\)"/>
    <numFmt numFmtId="194" formatCode="#,###;\(#,###\)"/>
    <numFmt numFmtId="195" formatCode="_ * #,##0.00_-_ر_ي_ا_ل_ ;_ * #,##0.00\-_ر_ي_ا_ل_ ;_ * &quot;-&quot;??_-_ر_ي_ا_ل_ ;_ @_ "/>
    <numFmt numFmtId="196" formatCode="#,##0.0"/>
  </numFmts>
  <fonts count="49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b/>
      <sz val="9"/>
      <name val="Arial"/>
      <family val="2"/>
    </font>
    <font>
      <sz val="10"/>
      <name val="B Nazanin"/>
      <family val="0"/>
    </font>
    <font>
      <sz val="9"/>
      <name val="B Nazanin"/>
      <family val="0"/>
    </font>
    <font>
      <sz val="9"/>
      <name val="Arial"/>
      <family val="2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sz val="12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 style="double"/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double"/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 style="thick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double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thick"/>
      <right style="thick"/>
      <top style="double"/>
      <bottom>
        <color indexed="63"/>
      </bottom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 style="double"/>
      <top style="medium"/>
      <bottom style="thick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ck"/>
      <right style="thick"/>
      <top style="medium"/>
      <bottom style="double"/>
    </border>
    <border>
      <left>
        <color indexed="63"/>
      </left>
      <right style="thick"/>
      <top style="medium"/>
      <bottom style="double"/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ck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10" xfId="0" applyFont="1" applyBorder="1" applyAlignment="1">
      <alignment horizontal="justify" vertical="top" wrapText="1" readingOrder="2"/>
    </xf>
    <xf numFmtId="0" fontId="4" fillId="0" borderId="11" xfId="0" applyFont="1" applyBorder="1" applyAlignment="1">
      <alignment horizontal="justify" wrapText="1" readingOrder="2"/>
    </xf>
    <xf numFmtId="0" fontId="4" fillId="0" borderId="12" xfId="0" applyFont="1" applyBorder="1" applyAlignment="1">
      <alignment horizontal="justify" wrapText="1" readingOrder="2"/>
    </xf>
    <xf numFmtId="0" fontId="8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 readingOrder="2"/>
    </xf>
    <xf numFmtId="0" fontId="1" fillId="0" borderId="10" xfId="0" applyFont="1" applyBorder="1" applyAlignment="1">
      <alignment horizontal="right" vertical="center" wrapText="1" readingOrder="2"/>
    </xf>
    <xf numFmtId="0" fontId="4" fillId="0" borderId="10" xfId="0" applyFont="1" applyBorder="1" applyAlignment="1">
      <alignment horizontal="justify" vertical="center" wrapText="1" readingOrder="2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justify" vertical="top" wrapText="1" readingOrder="2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 readingOrder="2"/>
    </xf>
    <xf numFmtId="0" fontId="1" fillId="33" borderId="16" xfId="0" applyFont="1" applyFill="1" applyBorder="1" applyAlignment="1">
      <alignment horizontal="center" wrapText="1" readingOrder="2"/>
    </xf>
    <xf numFmtId="0" fontId="2" fillId="33" borderId="17" xfId="0" applyFont="1" applyFill="1" applyBorder="1" applyAlignment="1">
      <alignment horizontal="center" wrapText="1" readingOrder="2"/>
    </xf>
    <xf numFmtId="0" fontId="7" fillId="33" borderId="16" xfId="0" applyFont="1" applyFill="1" applyBorder="1" applyAlignment="1">
      <alignment horizontal="center" wrapText="1" readingOrder="2"/>
    </xf>
    <xf numFmtId="0" fontId="2" fillId="33" borderId="17" xfId="0" applyFont="1" applyFill="1" applyBorder="1" applyAlignment="1">
      <alignment horizontal="center" vertical="center" wrapText="1" readingOrder="2"/>
    </xf>
    <xf numFmtId="0" fontId="4" fillId="0" borderId="13" xfId="0" applyFont="1" applyBorder="1" applyAlignment="1">
      <alignment horizontal="justify" vertical="center" wrapText="1" readingOrder="2"/>
    </xf>
    <xf numFmtId="0" fontId="4" fillId="0" borderId="11" xfId="0" applyFont="1" applyBorder="1" applyAlignment="1">
      <alignment horizontal="justify" vertical="top" wrapText="1" readingOrder="2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top" wrapText="1" indent="1" readingOrder="2"/>
    </xf>
    <xf numFmtId="0" fontId="4" fillId="0" borderId="19" xfId="0" applyFont="1" applyBorder="1" applyAlignment="1">
      <alignment horizontal="right" vertical="top" wrapText="1" indent="1" readingOrder="2"/>
    </xf>
    <xf numFmtId="0" fontId="1" fillId="0" borderId="10" xfId="0" applyFont="1" applyBorder="1" applyAlignment="1">
      <alignment horizontal="right" vertical="top" wrapText="1" readingOrder="2"/>
    </xf>
    <xf numFmtId="0" fontId="1" fillId="0" borderId="19" xfId="0" applyFont="1" applyBorder="1" applyAlignment="1">
      <alignment horizontal="right" vertical="top" wrapText="1" readingOrder="2"/>
    </xf>
    <xf numFmtId="0" fontId="1" fillId="0" borderId="20" xfId="0" applyFont="1" applyBorder="1" applyAlignment="1">
      <alignment horizontal="right" vertical="top" wrapText="1" readingOrder="2"/>
    </xf>
    <xf numFmtId="0" fontId="10" fillId="0" borderId="21" xfId="0" applyFont="1" applyBorder="1" applyAlignment="1">
      <alignment horizontal="center" vertical="center" wrapText="1"/>
    </xf>
    <xf numFmtId="0" fontId="1" fillId="33" borderId="21" xfId="63" applyFont="1" applyFill="1" applyBorder="1" applyAlignment="1">
      <alignment horizontal="center" vertical="center" wrapText="1" readingOrder="2"/>
      <protection/>
    </xf>
    <xf numFmtId="1" fontId="2" fillId="33" borderId="22" xfId="63" applyNumberFormat="1" applyFont="1" applyFill="1" applyBorder="1" applyAlignment="1">
      <alignment horizontal="center" vertical="center" wrapText="1" readingOrder="2"/>
      <protection/>
    </xf>
    <xf numFmtId="1" fontId="2" fillId="33" borderId="23" xfId="63" applyNumberFormat="1" applyFont="1" applyFill="1" applyBorder="1" applyAlignment="1">
      <alignment horizontal="center" vertical="center" wrapText="1" readingOrder="2"/>
      <protection/>
    </xf>
    <xf numFmtId="0" fontId="1" fillId="0" borderId="19" xfId="63" applyFont="1" applyBorder="1" applyAlignment="1">
      <alignment horizontal="right" vertical="center" wrapText="1" readingOrder="2"/>
      <protection/>
    </xf>
    <xf numFmtId="3" fontId="5" fillId="0" borderId="24" xfId="63" applyNumberFormat="1" applyFont="1" applyBorder="1" applyAlignment="1">
      <alignment horizontal="center" wrapText="1" readingOrder="2"/>
      <protection/>
    </xf>
    <xf numFmtId="3" fontId="5" fillId="0" borderId="25" xfId="63" applyNumberFormat="1" applyFont="1" applyBorder="1" applyAlignment="1">
      <alignment horizontal="center" wrapText="1" readingOrder="2"/>
      <protection/>
    </xf>
    <xf numFmtId="0" fontId="4" fillId="0" borderId="19" xfId="63" applyFont="1" applyBorder="1" applyAlignment="1">
      <alignment horizontal="right" vertical="center" wrapText="1" indent="1" readingOrder="2"/>
      <protection/>
    </xf>
    <xf numFmtId="3" fontId="5" fillId="0" borderId="26" xfId="63" applyNumberFormat="1" applyFont="1" applyBorder="1" applyAlignment="1">
      <alignment horizontal="center" wrapText="1" readingOrder="2"/>
      <protection/>
    </xf>
    <xf numFmtId="3" fontId="5" fillId="0" borderId="27" xfId="63" applyNumberFormat="1" applyFont="1" applyBorder="1" applyAlignment="1">
      <alignment horizontal="center" vertical="center" wrapText="1" readingOrder="2"/>
      <protection/>
    </xf>
    <xf numFmtId="3" fontId="5" fillId="0" borderId="24" xfId="63" applyNumberFormat="1" applyFont="1" applyBorder="1" applyAlignment="1">
      <alignment horizontal="center" vertical="center" wrapText="1" readingOrder="2"/>
      <protection/>
    </xf>
    <xf numFmtId="0" fontId="1" fillId="0" borderId="19" xfId="63" applyFont="1" applyBorder="1" applyAlignment="1">
      <alignment horizontal="justify" vertical="center" wrapText="1" readingOrder="2"/>
      <protection/>
    </xf>
    <xf numFmtId="3" fontId="5" fillId="0" borderId="22" xfId="63" applyNumberFormat="1" applyFont="1" applyBorder="1" applyAlignment="1">
      <alignment horizontal="center" wrapText="1" readingOrder="2"/>
      <protection/>
    </xf>
    <xf numFmtId="3" fontId="5" fillId="0" borderId="23" xfId="63" applyNumberFormat="1" applyFont="1" applyBorder="1" applyAlignment="1">
      <alignment horizontal="center" wrapText="1" readingOrder="2"/>
      <protection/>
    </xf>
    <xf numFmtId="3" fontId="3" fillId="0" borderId="24" xfId="63" applyNumberFormat="1" applyFont="1" applyBorder="1" applyAlignment="1">
      <alignment horizontal="center" vertical="center" wrapText="1" readingOrder="2"/>
      <protection/>
    </xf>
    <xf numFmtId="3" fontId="6" fillId="0" borderId="26" xfId="63" applyNumberFormat="1" applyFont="1" applyBorder="1" applyAlignment="1">
      <alignment horizontal="center" vertical="center" wrapText="1" readingOrder="2"/>
      <protection/>
    </xf>
    <xf numFmtId="0" fontId="4" fillId="0" borderId="19" xfId="63" applyFont="1" applyBorder="1" applyAlignment="1">
      <alignment vertical="center" wrapText="1" readingOrder="2"/>
      <protection/>
    </xf>
    <xf numFmtId="3" fontId="5" fillId="0" borderId="26" xfId="63" applyNumberFormat="1" applyFont="1" applyBorder="1" applyAlignment="1">
      <alignment horizontal="center" vertical="center" wrapText="1" readingOrder="2"/>
      <protection/>
    </xf>
    <xf numFmtId="0" fontId="4" fillId="0" borderId="19" xfId="63" applyFont="1" applyBorder="1" applyAlignment="1">
      <alignment horizontal="right" vertical="center" wrapText="1" readingOrder="2"/>
      <protection/>
    </xf>
    <xf numFmtId="0" fontId="4" fillId="0" borderId="19" xfId="63" applyFont="1" applyBorder="1" applyAlignment="1">
      <alignment horizontal="justify" vertical="center" wrapText="1" readingOrder="2"/>
      <protection/>
    </xf>
    <xf numFmtId="3" fontId="5" fillId="0" borderId="28" xfId="63" applyNumberFormat="1" applyFont="1" applyBorder="1" applyAlignment="1">
      <alignment horizontal="center" vertical="center" wrapText="1" readingOrder="2"/>
      <protection/>
    </xf>
    <xf numFmtId="3" fontId="5" fillId="0" borderId="29" xfId="63" applyNumberFormat="1" applyFont="1" applyBorder="1" applyAlignment="1">
      <alignment horizontal="center" wrapText="1" readingOrder="2"/>
      <protection/>
    </xf>
    <xf numFmtId="3" fontId="5" fillId="0" borderId="30" xfId="0" applyNumberFormat="1" applyFont="1" applyBorder="1" applyAlignment="1">
      <alignment horizontal="center" wrapText="1" readingOrder="1"/>
    </xf>
    <xf numFmtId="3" fontId="5" fillId="0" borderId="31" xfId="0" applyNumberFormat="1" applyFont="1" applyBorder="1" applyAlignment="1">
      <alignment horizontal="center" wrapText="1" readingOrder="1"/>
    </xf>
    <xf numFmtId="3" fontId="5" fillId="0" borderId="31" xfId="42" applyNumberFormat="1" applyFont="1" applyBorder="1" applyAlignment="1">
      <alignment horizontal="center" wrapText="1" readingOrder="1"/>
    </xf>
    <xf numFmtId="0" fontId="4" fillId="0" borderId="32" xfId="0" applyFont="1" applyBorder="1" applyAlignment="1">
      <alignment horizontal="justify" vertical="top" wrapText="1" readingOrder="2"/>
    </xf>
    <xf numFmtId="0" fontId="1" fillId="0" borderId="19" xfId="0" applyFont="1" applyBorder="1" applyAlignment="1">
      <alignment horizontal="justify" vertical="top" wrapText="1" readingOrder="2"/>
    </xf>
    <xf numFmtId="0" fontId="0" fillId="0" borderId="11" xfId="0" applyFont="1" applyBorder="1" applyAlignment="1">
      <alignment horizontal="right" indent="1" readingOrder="2"/>
    </xf>
    <xf numFmtId="0" fontId="1" fillId="0" borderId="33" xfId="0" applyFont="1" applyBorder="1" applyAlignment="1">
      <alignment horizontal="right" readingOrder="2"/>
    </xf>
    <xf numFmtId="3" fontId="5" fillId="0" borderId="34" xfId="0" applyNumberFormat="1" applyFont="1" applyBorder="1" applyAlignment="1">
      <alignment horizontal="center" vertical="center" wrapText="1" readingOrder="2"/>
    </xf>
    <xf numFmtId="3" fontId="5" fillId="0" borderId="34" xfId="42" applyNumberFormat="1" applyFont="1" applyBorder="1" applyAlignment="1">
      <alignment horizontal="center" vertical="center" wrapText="1" readingOrder="2"/>
    </xf>
    <xf numFmtId="3" fontId="5" fillId="0" borderId="31" xfId="42" applyNumberFormat="1" applyFont="1" applyBorder="1" applyAlignment="1">
      <alignment horizontal="center" vertical="center" wrapText="1" readingOrder="2"/>
    </xf>
    <xf numFmtId="3" fontId="5" fillId="0" borderId="35" xfId="42" applyNumberFormat="1" applyFont="1" applyBorder="1" applyAlignment="1">
      <alignment horizontal="center" vertical="center" wrapText="1" readingOrder="2"/>
    </xf>
    <xf numFmtId="3" fontId="5" fillId="0" borderId="36" xfId="42" applyNumberFormat="1" applyFont="1" applyBorder="1" applyAlignment="1">
      <alignment horizontal="center" vertical="center" wrapText="1" readingOrder="2"/>
    </xf>
    <xf numFmtId="3" fontId="5" fillId="0" borderId="37" xfId="42" applyNumberFormat="1" applyFont="1" applyBorder="1" applyAlignment="1">
      <alignment horizontal="center" vertical="center" wrapText="1" readingOrder="2"/>
    </xf>
    <xf numFmtId="3" fontId="5" fillId="0" borderId="14" xfId="0" applyNumberFormat="1" applyFont="1" applyBorder="1" applyAlignment="1">
      <alignment horizontal="center" wrapText="1" readingOrder="2"/>
    </xf>
    <xf numFmtId="3" fontId="5" fillId="0" borderId="14" xfId="0" applyNumberFormat="1" applyFont="1" applyBorder="1" applyAlignment="1">
      <alignment horizontal="center" wrapText="1" readingOrder="1"/>
    </xf>
    <xf numFmtId="3" fontId="5" fillId="0" borderId="0" xfId="0" applyNumberFormat="1" applyFont="1" applyBorder="1" applyAlignment="1">
      <alignment horizontal="center" wrapText="1" readingOrder="1"/>
    </xf>
    <xf numFmtId="3" fontId="5" fillId="0" borderId="38" xfId="0" applyNumberFormat="1" applyFont="1" applyBorder="1" applyAlignment="1">
      <alignment horizontal="center" wrapText="1" readingOrder="1"/>
    </xf>
    <xf numFmtId="3" fontId="5" fillId="0" borderId="39" xfId="0" applyNumberFormat="1" applyFont="1" applyBorder="1" applyAlignment="1">
      <alignment horizontal="center" wrapText="1" readingOrder="1"/>
    </xf>
    <xf numFmtId="3" fontId="5" fillId="0" borderId="40" xfId="0" applyNumberFormat="1" applyFont="1" applyBorder="1" applyAlignment="1">
      <alignment horizontal="center" wrapText="1" readingOrder="1"/>
    </xf>
    <xf numFmtId="3" fontId="5" fillId="0" borderId="14" xfId="42" applyNumberFormat="1" applyFont="1" applyBorder="1" applyAlignment="1">
      <alignment horizontal="center" vertical="center" wrapText="1" readingOrder="1"/>
    </xf>
    <xf numFmtId="3" fontId="5" fillId="0" borderId="41" xfId="0" applyNumberFormat="1" applyFont="1" applyBorder="1" applyAlignment="1">
      <alignment horizontal="center" wrapText="1" readingOrder="2"/>
    </xf>
    <xf numFmtId="3" fontId="5" fillId="0" borderId="15" xfId="0" applyNumberFormat="1" applyFont="1" applyBorder="1" applyAlignment="1">
      <alignment horizontal="center" wrapText="1" readingOrder="2"/>
    </xf>
    <xf numFmtId="3" fontId="5" fillId="0" borderId="42" xfId="0" applyNumberFormat="1" applyFont="1" applyBorder="1" applyAlignment="1">
      <alignment horizontal="center" wrapText="1" readingOrder="2"/>
    </xf>
    <xf numFmtId="37" fontId="5" fillId="0" borderId="43" xfId="42" applyNumberFormat="1" applyFont="1" applyBorder="1" applyAlignment="1">
      <alignment horizontal="center" vertical="center" wrapText="1" readingOrder="2"/>
    </xf>
    <xf numFmtId="37" fontId="5" fillId="0" borderId="44" xfId="42" applyNumberFormat="1" applyFont="1" applyBorder="1" applyAlignment="1">
      <alignment horizontal="center" vertical="center" wrapText="1" readingOrder="2"/>
    </xf>
    <xf numFmtId="37" fontId="5" fillId="0" borderId="45" xfId="42" applyNumberFormat="1" applyFont="1" applyBorder="1" applyAlignment="1">
      <alignment horizontal="center" vertical="center" wrapText="1" readingOrder="2"/>
    </xf>
    <xf numFmtId="37" fontId="5" fillId="0" borderId="46" xfId="42" applyNumberFormat="1" applyFont="1" applyBorder="1" applyAlignment="1">
      <alignment horizontal="center" vertical="center" wrapText="1" readingOrder="2"/>
    </xf>
    <xf numFmtId="37" fontId="5" fillId="0" borderId="47" xfId="42" applyNumberFormat="1" applyFont="1" applyBorder="1" applyAlignment="1">
      <alignment horizontal="center" vertical="center" wrapText="1" readingOrder="2"/>
    </xf>
    <xf numFmtId="0" fontId="4" fillId="33" borderId="48" xfId="0" applyFont="1" applyFill="1" applyBorder="1" applyAlignment="1">
      <alignment horizontal="center" vertical="center" textRotation="180" wrapText="1" readingOrder="2"/>
    </xf>
    <xf numFmtId="0" fontId="4" fillId="33" borderId="15" xfId="0" applyFont="1" applyFill="1" applyBorder="1" applyAlignment="1">
      <alignment horizontal="center" vertical="center" textRotation="180" wrapText="1" readingOrder="2"/>
    </xf>
    <xf numFmtId="0" fontId="4" fillId="33" borderId="49" xfId="0" applyFont="1" applyFill="1" applyBorder="1" applyAlignment="1">
      <alignment horizontal="center" vertical="center" textRotation="180" wrapText="1" readingOrder="2"/>
    </xf>
    <xf numFmtId="3" fontId="5" fillId="0" borderId="30" xfId="42" applyNumberFormat="1" applyFont="1" applyBorder="1" applyAlignment="1">
      <alignment horizontal="center" vertical="center" wrapText="1" readingOrder="1"/>
    </xf>
    <xf numFmtId="3" fontId="5" fillId="0" borderId="50" xfId="42" applyNumberFormat="1" applyFont="1" applyBorder="1" applyAlignment="1">
      <alignment horizontal="center" vertical="center" wrapText="1" readingOrder="1"/>
    </xf>
    <xf numFmtId="3" fontId="5" fillId="0" borderId="51" xfId="42" applyNumberFormat="1" applyFont="1" applyBorder="1" applyAlignment="1">
      <alignment horizontal="center" vertical="center" wrapText="1" readingOrder="1"/>
    </xf>
    <xf numFmtId="3" fontId="4" fillId="0" borderId="30" xfId="42" applyNumberFormat="1" applyFont="1" applyBorder="1" applyAlignment="1">
      <alignment horizontal="center" vertical="center" wrapText="1" readingOrder="1"/>
    </xf>
    <xf numFmtId="3" fontId="5" fillId="0" borderId="52" xfId="42" applyNumberFormat="1" applyFont="1" applyBorder="1" applyAlignment="1">
      <alignment horizontal="center" vertical="center" wrapText="1" readingOrder="1"/>
    </xf>
    <xf numFmtId="0" fontId="4" fillId="0" borderId="5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54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4" fillId="0" borderId="53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/>
    </xf>
    <xf numFmtId="0" fontId="4" fillId="0" borderId="54" xfId="0" applyFont="1" applyBorder="1" applyAlignment="1">
      <alignment horizontal="right" vertical="center"/>
    </xf>
    <xf numFmtId="0" fontId="1" fillId="0" borderId="5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right"/>
    </xf>
    <xf numFmtId="0" fontId="0" fillId="0" borderId="53" xfId="0" applyBorder="1" applyAlignment="1">
      <alignment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right" wrapText="1"/>
    </xf>
    <xf numFmtId="0" fontId="4" fillId="0" borderId="54" xfId="0" applyFont="1" applyBorder="1" applyAlignment="1">
      <alignment horizontal="right" vertical="center" readingOrder="2"/>
    </xf>
    <xf numFmtId="0" fontId="4" fillId="33" borderId="56" xfId="0" applyFont="1" applyFill="1" applyBorder="1" applyAlignment="1">
      <alignment horizontal="center" vertical="center" textRotation="180" wrapText="1" readingOrder="2"/>
    </xf>
    <xf numFmtId="0" fontId="4" fillId="33" borderId="48" xfId="0" applyFont="1" applyFill="1" applyBorder="1" applyAlignment="1">
      <alignment horizontal="center" vertical="center" textRotation="180" wrapText="1" readingOrder="2"/>
    </xf>
    <xf numFmtId="0" fontId="4" fillId="0" borderId="37" xfId="0" applyFont="1" applyBorder="1" applyAlignment="1">
      <alignment horizontal="center" wrapText="1" readingOrder="2"/>
    </xf>
    <xf numFmtId="0" fontId="4" fillId="0" borderId="57" xfId="0" applyFont="1" applyBorder="1" applyAlignment="1">
      <alignment horizontal="center" wrapText="1" readingOrder="2"/>
    </xf>
    <xf numFmtId="0" fontId="4" fillId="0" borderId="32" xfId="0" applyFont="1" applyBorder="1" applyAlignment="1">
      <alignment horizontal="center" wrapText="1" readingOrder="2"/>
    </xf>
    <xf numFmtId="0" fontId="4" fillId="0" borderId="54" xfId="0" applyFont="1" applyBorder="1" applyAlignment="1">
      <alignment horizontal="center" wrapText="1" readingOrder="2"/>
    </xf>
    <xf numFmtId="0" fontId="4" fillId="0" borderId="58" xfId="0" applyFont="1" applyBorder="1" applyAlignment="1">
      <alignment horizontal="center" wrapText="1" readingOrder="2"/>
    </xf>
    <xf numFmtId="0" fontId="4" fillId="33" borderId="59" xfId="0" applyFont="1" applyFill="1" applyBorder="1" applyAlignment="1">
      <alignment horizontal="center" vertical="center" textRotation="180" wrapText="1" readingOrder="2"/>
    </xf>
    <xf numFmtId="0" fontId="4" fillId="33" borderId="60" xfId="0" applyFont="1" applyFill="1" applyBorder="1" applyAlignment="1">
      <alignment horizontal="center" vertical="center" textRotation="180" wrapText="1" readingOrder="2"/>
    </xf>
    <xf numFmtId="0" fontId="4" fillId="33" borderId="61" xfId="0" applyFont="1" applyFill="1" applyBorder="1" applyAlignment="1">
      <alignment horizontal="center" vertical="center" textRotation="180" wrapText="1" readingOrder="2"/>
    </xf>
    <xf numFmtId="0" fontId="4" fillId="33" borderId="62" xfId="0" applyFont="1" applyFill="1" applyBorder="1" applyAlignment="1">
      <alignment horizontal="center" vertical="center" textRotation="180" wrapText="1" readingOrder="2"/>
    </xf>
    <xf numFmtId="0" fontId="4" fillId="0" borderId="54" xfId="0" applyFont="1" applyBorder="1" applyAlignment="1">
      <alignment horizontal="right" readingOrder="2"/>
    </xf>
    <xf numFmtId="0" fontId="1" fillId="0" borderId="63" xfId="0" applyFont="1" applyBorder="1" applyAlignment="1">
      <alignment horizontal="center" wrapText="1" readingOrder="2"/>
    </xf>
    <xf numFmtId="0" fontId="1" fillId="0" borderId="53" xfId="0" applyFont="1" applyBorder="1" applyAlignment="1">
      <alignment horizontal="center" wrapText="1" readingOrder="2"/>
    </xf>
    <xf numFmtId="187" fontId="4" fillId="0" borderId="53" xfId="0" applyNumberFormat="1" applyFont="1" applyBorder="1" applyAlignment="1">
      <alignment horizontal="center" vertical="center" wrapText="1"/>
    </xf>
    <xf numFmtId="187" fontId="4" fillId="0" borderId="53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3" fontId="5" fillId="0" borderId="36" xfId="0" applyNumberFormat="1" applyFont="1" applyBorder="1" applyAlignment="1">
      <alignment horizontal="center" vertical="top" wrapText="1" readingOrder="1"/>
    </xf>
    <xf numFmtId="3" fontId="5" fillId="0" borderId="31" xfId="0" applyNumberFormat="1" applyFont="1" applyBorder="1" applyAlignment="1">
      <alignment horizontal="center" vertical="top" wrapText="1" readingOrder="1"/>
    </xf>
    <xf numFmtId="3" fontId="5" fillId="0" borderId="30" xfId="0" applyNumberFormat="1" applyFont="1" applyBorder="1" applyAlignment="1">
      <alignment horizontal="center" vertical="top" wrapText="1" readingOrder="1"/>
    </xf>
    <xf numFmtId="3" fontId="5" fillId="0" borderId="52" xfId="0" applyNumberFormat="1" applyFont="1" applyBorder="1" applyAlignment="1">
      <alignment horizontal="center" vertical="top" wrapText="1" readingOrder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6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 2" xfId="60"/>
    <cellStyle name="Normal 2" xfId="61"/>
    <cellStyle name="Normal 2 2" xfId="62"/>
    <cellStyle name="Normal 2 2 2" xfId="63"/>
    <cellStyle name="Normal 2 3" xfId="64"/>
    <cellStyle name="Normal 20 2" xfId="65"/>
    <cellStyle name="Normal 21 2" xfId="66"/>
    <cellStyle name="Normal 23 2" xfId="67"/>
    <cellStyle name="Normal 3" xfId="68"/>
    <cellStyle name="Normal 4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="130" zoomScaleSheetLayoutView="130" zoomScalePageLayoutView="0" workbookViewId="0" topLeftCell="A1">
      <selection activeCell="C5" sqref="C5"/>
    </sheetView>
  </sheetViews>
  <sheetFormatPr defaultColWidth="9.140625" defaultRowHeight="12.75"/>
  <cols>
    <col min="1" max="1" width="46.140625" style="0" customWidth="1"/>
    <col min="2" max="2" width="11.140625" style="10" customWidth="1"/>
    <col min="3" max="3" width="13.57421875" style="10" customWidth="1"/>
    <col min="4" max="4" width="17.57421875" style="0" bestFit="1" customWidth="1"/>
  </cols>
  <sheetData>
    <row r="1" spans="1:3" ht="42.75" customHeight="1" thickBot="1">
      <c r="A1" s="86" t="s">
        <v>129</v>
      </c>
      <c r="B1" s="87"/>
      <c r="C1" s="87"/>
    </row>
    <row r="2" spans="1:3" ht="17.25" thickBot="1" thickTop="1">
      <c r="A2" s="29" t="s">
        <v>0</v>
      </c>
      <c r="B2" s="30">
        <v>1399</v>
      </c>
      <c r="C2" s="31">
        <v>1400</v>
      </c>
    </row>
    <row r="3" spans="1:3" ht="16.5" thickTop="1">
      <c r="A3" s="32" t="s">
        <v>86</v>
      </c>
      <c r="B3" s="33"/>
      <c r="C3" s="34"/>
    </row>
    <row r="4" spans="1:3" ht="15.75">
      <c r="A4" s="35" t="s">
        <v>63</v>
      </c>
      <c r="B4" s="33">
        <v>52359</v>
      </c>
      <c r="C4" s="36">
        <v>51506</v>
      </c>
    </row>
    <row r="5" spans="1:3" ht="15.75">
      <c r="A5" s="35" t="s">
        <v>87</v>
      </c>
      <c r="B5" s="33">
        <v>20547</v>
      </c>
      <c r="C5" s="37">
        <v>55767</v>
      </c>
    </row>
    <row r="6" spans="1:3" ht="15.75">
      <c r="A6" s="35" t="s">
        <v>64</v>
      </c>
      <c r="B6" s="33">
        <v>30</v>
      </c>
      <c r="C6" s="37">
        <v>233</v>
      </c>
    </row>
    <row r="7" spans="1:3" ht="15.75">
      <c r="A7" s="35" t="s">
        <v>65</v>
      </c>
      <c r="B7" s="38">
        <v>0</v>
      </c>
      <c r="C7" s="37">
        <v>0</v>
      </c>
    </row>
    <row r="8" spans="1:3" ht="15.75">
      <c r="A8" s="35" t="s">
        <v>88</v>
      </c>
      <c r="B8" s="38">
        <v>1001817</v>
      </c>
      <c r="C8" s="37">
        <v>1327357</v>
      </c>
    </row>
    <row r="9" spans="1:3" ht="14.25" customHeight="1">
      <c r="A9" s="35" t="s">
        <v>89</v>
      </c>
      <c r="B9" s="38">
        <v>32026</v>
      </c>
      <c r="C9" s="37">
        <v>83806</v>
      </c>
    </row>
    <row r="10" spans="1:3" ht="14.25" customHeight="1">
      <c r="A10" s="35" t="s">
        <v>94</v>
      </c>
      <c r="B10" s="38">
        <v>16445</v>
      </c>
      <c r="C10" s="37">
        <v>18286</v>
      </c>
    </row>
    <row r="11" spans="1:3" ht="16.5" customHeight="1">
      <c r="A11" s="35" t="s">
        <v>90</v>
      </c>
      <c r="B11" s="38">
        <v>138101</v>
      </c>
      <c r="C11" s="37">
        <v>73312</v>
      </c>
    </row>
    <row r="12" spans="1:3" ht="15.75">
      <c r="A12" s="35" t="s">
        <v>91</v>
      </c>
      <c r="B12" s="38">
        <v>26960</v>
      </c>
      <c r="C12" s="37">
        <v>27583</v>
      </c>
    </row>
    <row r="13" spans="1:3" ht="15.75">
      <c r="A13" s="35" t="s">
        <v>95</v>
      </c>
      <c r="B13" s="38">
        <v>4958</v>
      </c>
      <c r="C13" s="37">
        <v>5040</v>
      </c>
    </row>
    <row r="14" spans="1:3" ht="15.75">
      <c r="A14" s="35" t="s">
        <v>66</v>
      </c>
      <c r="B14" s="38">
        <v>110418</v>
      </c>
      <c r="C14" s="37">
        <v>185038</v>
      </c>
    </row>
    <row r="15" spans="1:3" ht="16.5" thickBot="1">
      <c r="A15" s="35" t="s">
        <v>92</v>
      </c>
      <c r="B15" s="38">
        <v>36287</v>
      </c>
      <c r="C15" s="37">
        <v>56650</v>
      </c>
    </row>
    <row r="16" spans="1:3" ht="16.5" thickBot="1">
      <c r="A16" s="39" t="s">
        <v>93</v>
      </c>
      <c r="B16" s="40">
        <v>1439948</v>
      </c>
      <c r="C16" s="41">
        <v>1884578</v>
      </c>
    </row>
    <row r="17" spans="1:3" ht="16.5" thickTop="1">
      <c r="A17" s="39" t="s">
        <v>1</v>
      </c>
      <c r="B17" s="42"/>
      <c r="C17" s="43"/>
    </row>
    <row r="18" spans="1:3" ht="12.75" customHeight="1">
      <c r="A18" s="44" t="s">
        <v>2</v>
      </c>
      <c r="B18" s="38">
        <v>44695</v>
      </c>
      <c r="C18" s="45">
        <v>24308</v>
      </c>
    </row>
    <row r="19" spans="1:3" ht="15.75">
      <c r="A19" s="46" t="s">
        <v>67</v>
      </c>
      <c r="B19" s="38">
        <v>287539</v>
      </c>
      <c r="C19" s="36">
        <v>490455</v>
      </c>
    </row>
    <row r="20" spans="1:3" ht="15.75">
      <c r="A20" s="47" t="s">
        <v>68</v>
      </c>
      <c r="B20" s="38">
        <v>5988</v>
      </c>
      <c r="C20" s="36">
        <v>5643</v>
      </c>
    </row>
    <row r="21" spans="1:3" ht="16.5" thickBot="1">
      <c r="A21" s="47" t="s">
        <v>69</v>
      </c>
      <c r="B21" s="48">
        <v>211</v>
      </c>
      <c r="C21" s="49">
        <v>206</v>
      </c>
    </row>
    <row r="22" spans="1:3" ht="16.5" thickTop="1">
      <c r="A22" s="88" t="s">
        <v>130</v>
      </c>
      <c r="B22" s="89"/>
      <c r="C22" s="89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="120" zoomScaleSheetLayoutView="120" workbookViewId="0" topLeftCell="A19">
      <selection activeCell="A30" sqref="A30"/>
    </sheetView>
  </sheetViews>
  <sheetFormatPr defaultColWidth="9.140625" defaultRowHeight="12.75"/>
  <cols>
    <col min="1" max="1" width="52.28125" style="0" bestFit="1" customWidth="1"/>
    <col min="2" max="2" width="8.421875" style="0" bestFit="1" customWidth="1"/>
    <col min="3" max="3" width="8.57421875" style="0" bestFit="1" customWidth="1"/>
    <col min="4" max="4" width="5.57421875" style="0" customWidth="1"/>
    <col min="5" max="5" width="17.140625" style="0" customWidth="1"/>
  </cols>
  <sheetData>
    <row r="1" spans="1:3" ht="38.25" customHeight="1" thickBot="1">
      <c r="A1" s="90" t="s">
        <v>131</v>
      </c>
      <c r="B1" s="91"/>
      <c r="C1" s="91"/>
    </row>
    <row r="2" spans="1:3" ht="17.25" thickBot="1" thickTop="1">
      <c r="A2" s="16" t="s">
        <v>0</v>
      </c>
      <c r="B2" s="17">
        <v>1399</v>
      </c>
      <c r="C2" s="17">
        <v>1400</v>
      </c>
    </row>
    <row r="3" spans="1:3" ht="16.5" thickTop="1">
      <c r="A3" s="25" t="s">
        <v>96</v>
      </c>
      <c r="B3" s="50"/>
      <c r="C3" s="51"/>
    </row>
    <row r="4" spans="1:3" ht="15.75">
      <c r="A4" s="23" t="s">
        <v>97</v>
      </c>
      <c r="B4" s="50">
        <v>42383</v>
      </c>
      <c r="C4" s="51">
        <v>69128</v>
      </c>
    </row>
    <row r="5" spans="1:3" ht="15.75">
      <c r="A5" s="23" t="s">
        <v>70</v>
      </c>
      <c r="B5" s="50">
        <v>316085</v>
      </c>
      <c r="C5" s="51">
        <v>209218</v>
      </c>
    </row>
    <row r="6" spans="1:3" ht="15.75">
      <c r="A6" s="23" t="s">
        <v>71</v>
      </c>
      <c r="B6" s="50">
        <v>9</v>
      </c>
      <c r="C6" s="51">
        <v>0.203</v>
      </c>
    </row>
    <row r="7" spans="1:3" ht="15.75">
      <c r="A7" s="23" t="s">
        <v>72</v>
      </c>
      <c r="B7" s="50">
        <v>0</v>
      </c>
      <c r="C7" s="51">
        <v>0</v>
      </c>
    </row>
    <row r="8" spans="1:3" ht="15.75">
      <c r="A8" s="23" t="s">
        <v>81</v>
      </c>
      <c r="B8" s="50">
        <v>1539</v>
      </c>
      <c r="C8" s="51">
        <v>1560</v>
      </c>
    </row>
    <row r="9" spans="1:5" ht="15.75" customHeight="1">
      <c r="A9" s="23" t="s">
        <v>98</v>
      </c>
      <c r="B9" s="51">
        <v>83996</v>
      </c>
      <c r="C9" s="51">
        <v>86438</v>
      </c>
      <c r="E9" s="10"/>
    </row>
    <row r="10" spans="1:3" ht="16.5" thickBot="1">
      <c r="A10" s="24" t="s">
        <v>73</v>
      </c>
      <c r="B10" s="51">
        <v>2091</v>
      </c>
      <c r="C10" s="51">
        <v>2948</v>
      </c>
    </row>
    <row r="11" spans="1:5" ht="16.5" thickBot="1">
      <c r="A11" s="26" t="s">
        <v>99</v>
      </c>
      <c r="B11" s="119">
        <v>446103</v>
      </c>
      <c r="C11" s="119">
        <v>369292.203</v>
      </c>
      <c r="E11" s="10"/>
    </row>
    <row r="12" spans="1:5" ht="15.75">
      <c r="A12" s="26"/>
      <c r="B12" s="120"/>
      <c r="C12" s="121"/>
      <c r="E12" s="10"/>
    </row>
    <row r="13" spans="1:5" ht="15.75">
      <c r="A13" s="26" t="s">
        <v>100</v>
      </c>
      <c r="B13" s="51"/>
      <c r="C13" s="51"/>
      <c r="E13" s="10"/>
    </row>
    <row r="14" spans="1:5" ht="15.75">
      <c r="A14" s="24" t="s">
        <v>101</v>
      </c>
      <c r="B14" s="51">
        <f>954122-B15</f>
        <v>947366</v>
      </c>
      <c r="C14" s="51">
        <f>1450597-C15</f>
        <v>1429727</v>
      </c>
      <c r="E14" s="10"/>
    </row>
    <row r="15" spans="1:5" ht="16.5" thickBot="1">
      <c r="A15" s="24" t="s">
        <v>102</v>
      </c>
      <c r="B15" s="51">
        <v>6756</v>
      </c>
      <c r="C15" s="51">
        <v>20870</v>
      </c>
      <c r="D15" s="10"/>
      <c r="E15" s="10"/>
    </row>
    <row r="16" spans="1:5" ht="16.5" thickBot="1">
      <c r="A16" s="26" t="s">
        <v>103</v>
      </c>
      <c r="B16" s="119">
        <v>954122</v>
      </c>
      <c r="C16" s="119">
        <v>1450597</v>
      </c>
      <c r="E16" s="10"/>
    </row>
    <row r="17" spans="1:3" ht="18" customHeight="1" thickBot="1">
      <c r="A17" s="26" t="s">
        <v>104</v>
      </c>
      <c r="B17" s="119">
        <v>1400225</v>
      </c>
      <c r="C17" s="119">
        <v>1819889.203</v>
      </c>
    </row>
    <row r="18" spans="1:3" ht="15.75">
      <c r="A18" s="26"/>
      <c r="B18" s="51"/>
      <c r="C18" s="51"/>
    </row>
    <row r="19" spans="1:3" ht="15.75">
      <c r="A19" s="26" t="s">
        <v>3</v>
      </c>
      <c r="B19" s="51"/>
      <c r="C19" s="51"/>
    </row>
    <row r="20" spans="1:3" ht="15.75">
      <c r="A20" s="24" t="s">
        <v>74</v>
      </c>
      <c r="B20" s="51">
        <v>30426</v>
      </c>
      <c r="C20" s="51">
        <v>30426</v>
      </c>
    </row>
    <row r="21" spans="1:3" ht="15.75">
      <c r="A21" s="24" t="s">
        <v>75</v>
      </c>
      <c r="B21" s="51">
        <v>0</v>
      </c>
      <c r="C21" s="51">
        <v>0</v>
      </c>
    </row>
    <row r="22" spans="1:3" ht="15.75">
      <c r="A22" s="24" t="s">
        <v>76</v>
      </c>
      <c r="B22" s="51">
        <v>0</v>
      </c>
      <c r="C22" s="51">
        <v>0</v>
      </c>
    </row>
    <row r="23" spans="1:3" ht="15.75">
      <c r="A23" s="24" t="s">
        <v>82</v>
      </c>
      <c r="B23" s="51">
        <v>7687</v>
      </c>
      <c r="C23" s="51">
        <v>11464</v>
      </c>
    </row>
    <row r="24" spans="1:3" ht="15.75">
      <c r="A24" s="24" t="s">
        <v>83</v>
      </c>
      <c r="B24" s="51">
        <v>0</v>
      </c>
      <c r="C24" s="51">
        <v>282</v>
      </c>
    </row>
    <row r="25" spans="1:3" ht="15.75">
      <c r="A25" s="24" t="s">
        <v>105</v>
      </c>
      <c r="B25" s="51">
        <v>3985</v>
      </c>
      <c r="C25" s="51">
        <v>3770</v>
      </c>
    </row>
    <row r="26" spans="1:3" ht="15.75">
      <c r="A26" s="24" t="s">
        <v>77</v>
      </c>
      <c r="B26" s="51">
        <v>0</v>
      </c>
      <c r="C26" s="51">
        <v>0</v>
      </c>
    </row>
    <row r="27" spans="1:3" ht="15.75">
      <c r="A27" s="24" t="s">
        <v>78</v>
      </c>
      <c r="B27" s="51">
        <v>0</v>
      </c>
      <c r="C27" s="51">
        <v>21122</v>
      </c>
    </row>
    <row r="28" spans="1:3" ht="16.5" thickBot="1">
      <c r="A28" s="24" t="s">
        <v>79</v>
      </c>
      <c r="B28" s="52">
        <v>-2375</v>
      </c>
      <c r="C28" s="52">
        <v>-2375</v>
      </c>
    </row>
    <row r="29" spans="1:3" ht="16.5" thickBot="1">
      <c r="A29" s="26" t="s">
        <v>80</v>
      </c>
      <c r="B29" s="119">
        <v>39723</v>
      </c>
      <c r="C29" s="119">
        <v>64689</v>
      </c>
    </row>
    <row r="30" spans="1:4" ht="19.5" customHeight="1" thickBot="1">
      <c r="A30" s="27" t="s">
        <v>106</v>
      </c>
      <c r="B30" s="122">
        <v>1439948</v>
      </c>
      <c r="C30" s="122">
        <v>1884578.203</v>
      </c>
      <c r="D30" s="10"/>
    </row>
    <row r="31" spans="1:3" ht="16.5" thickTop="1">
      <c r="A31" s="92" t="s">
        <v>130</v>
      </c>
      <c r="B31" s="92"/>
      <c r="C31" s="92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rightToLeft="1" view="pageBreakPreview" zoomScale="110" zoomScaleSheetLayoutView="110" zoomScalePageLayoutView="0" workbookViewId="0" topLeftCell="A1">
      <selection activeCell="G14" sqref="G14"/>
    </sheetView>
  </sheetViews>
  <sheetFormatPr defaultColWidth="9.140625" defaultRowHeight="12.75"/>
  <cols>
    <col min="1" max="1" width="42.421875" style="0" bestFit="1" customWidth="1"/>
    <col min="2" max="2" width="14.28125" style="0" bestFit="1" customWidth="1"/>
    <col min="3" max="3" width="15.00390625" style="0" bestFit="1" customWidth="1"/>
    <col min="4" max="4" width="11.7109375" style="0" bestFit="1" customWidth="1"/>
    <col min="5" max="5" width="11.57421875" style="0" bestFit="1" customWidth="1"/>
    <col min="6" max="6" width="17.7109375" style="0" customWidth="1"/>
    <col min="7" max="7" width="20.8515625" style="0" customWidth="1"/>
  </cols>
  <sheetData>
    <row r="1" spans="1:7" ht="57" customHeight="1" thickBot="1">
      <c r="A1" s="86" t="s">
        <v>143</v>
      </c>
      <c r="B1" s="86"/>
      <c r="C1" s="86"/>
      <c r="D1" s="86"/>
      <c r="E1" s="86"/>
      <c r="F1" s="86"/>
      <c r="G1" s="86"/>
    </row>
    <row r="2" spans="1:7" ht="44.25" customHeight="1" thickBot="1" thickTop="1">
      <c r="A2" s="28"/>
      <c r="B2" s="93" t="s">
        <v>84</v>
      </c>
      <c r="C2" s="94"/>
      <c r="D2" s="93" t="s">
        <v>142</v>
      </c>
      <c r="E2" s="94"/>
      <c r="F2" s="93" t="s">
        <v>134</v>
      </c>
      <c r="G2" s="94"/>
    </row>
    <row r="3" spans="1:7" ht="17.25" thickBot="1" thickTop="1">
      <c r="A3" s="16" t="s">
        <v>85</v>
      </c>
      <c r="B3" s="17">
        <v>1399</v>
      </c>
      <c r="C3" s="17">
        <v>1400</v>
      </c>
      <c r="D3" s="17">
        <v>1399</v>
      </c>
      <c r="E3" s="17">
        <v>1400</v>
      </c>
      <c r="F3" s="17">
        <v>1399</v>
      </c>
      <c r="G3" s="17">
        <v>1400</v>
      </c>
    </row>
    <row r="4" spans="1:7" ht="16.5" thickTop="1">
      <c r="A4" s="53" t="s">
        <v>53</v>
      </c>
      <c r="B4" s="57">
        <v>1050578</v>
      </c>
      <c r="C4" s="57">
        <v>1385747</v>
      </c>
      <c r="D4" s="58">
        <v>15776</v>
      </c>
      <c r="E4" s="58">
        <v>20752</v>
      </c>
      <c r="F4" s="58"/>
      <c r="G4" s="58"/>
    </row>
    <row r="5" spans="1:7" ht="15.75">
      <c r="A5" s="54" t="s">
        <v>107</v>
      </c>
      <c r="B5" s="59"/>
      <c r="C5" s="59"/>
      <c r="D5" s="59"/>
      <c r="E5" s="59"/>
      <c r="F5" s="59"/>
      <c r="G5" s="59"/>
    </row>
    <row r="6" spans="1:7" ht="15.75">
      <c r="A6" s="24" t="s">
        <v>54</v>
      </c>
      <c r="B6" s="59">
        <v>696556</v>
      </c>
      <c r="C6" s="59">
        <v>890819</v>
      </c>
      <c r="D6" s="59">
        <v>39</v>
      </c>
      <c r="E6" s="59">
        <v>39</v>
      </c>
      <c r="F6" s="59"/>
      <c r="G6" s="59"/>
    </row>
    <row r="7" spans="1:7" ht="15.75">
      <c r="A7" s="24" t="s">
        <v>55</v>
      </c>
      <c r="B7" s="59">
        <v>39266</v>
      </c>
      <c r="C7" s="59">
        <v>45012</v>
      </c>
      <c r="D7" s="59">
        <v>592</v>
      </c>
      <c r="E7" s="59">
        <v>592</v>
      </c>
      <c r="F7" s="59"/>
      <c r="G7" s="59"/>
    </row>
    <row r="8" spans="1:7" ht="15.75">
      <c r="A8" s="24" t="s">
        <v>56</v>
      </c>
      <c r="B8" s="59">
        <v>136365</v>
      </c>
      <c r="C8" s="59">
        <v>182389</v>
      </c>
      <c r="D8" s="59">
        <v>0</v>
      </c>
      <c r="E8" s="59">
        <v>0</v>
      </c>
      <c r="F8" s="59"/>
      <c r="G8" s="59"/>
    </row>
    <row r="9" spans="1:7" ht="15.75" customHeight="1">
      <c r="A9" s="24" t="s">
        <v>57</v>
      </c>
      <c r="B9" s="59">
        <v>173060</v>
      </c>
      <c r="C9" s="59">
        <v>254867</v>
      </c>
      <c r="D9" s="59">
        <v>9276</v>
      </c>
      <c r="E9" s="59">
        <v>14315</v>
      </c>
      <c r="F9" s="59"/>
      <c r="G9" s="59"/>
    </row>
    <row r="10" spans="1:7" ht="15.75">
      <c r="A10" s="24" t="s">
        <v>58</v>
      </c>
      <c r="B10" s="59">
        <v>2425</v>
      </c>
      <c r="C10" s="59">
        <v>9255</v>
      </c>
      <c r="D10" s="59">
        <v>0</v>
      </c>
      <c r="E10" s="59">
        <v>0</v>
      </c>
      <c r="F10" s="59"/>
      <c r="G10" s="59"/>
    </row>
    <row r="11" spans="1:7" ht="15.75">
      <c r="A11" s="24" t="s">
        <v>108</v>
      </c>
      <c r="B11" s="59">
        <v>785</v>
      </c>
      <c r="C11" s="59">
        <v>756</v>
      </c>
      <c r="D11" s="59">
        <v>5858</v>
      </c>
      <c r="E11" s="59">
        <v>5795</v>
      </c>
      <c r="F11" s="59"/>
      <c r="G11" s="59"/>
    </row>
    <row r="12" spans="1:7" ht="15.75">
      <c r="A12" s="24" t="s">
        <v>128</v>
      </c>
      <c r="B12" s="59">
        <v>1306</v>
      </c>
      <c r="C12" s="59">
        <v>2256</v>
      </c>
      <c r="D12" s="59">
        <v>0</v>
      </c>
      <c r="E12" s="59">
        <v>0</v>
      </c>
      <c r="F12" s="59"/>
      <c r="G12" s="59"/>
    </row>
    <row r="13" spans="1:7" ht="15" thickBot="1">
      <c r="A13" s="55" t="s">
        <v>127</v>
      </c>
      <c r="B13" s="59">
        <v>815</v>
      </c>
      <c r="C13" s="59">
        <v>393</v>
      </c>
      <c r="D13" s="59">
        <v>11</v>
      </c>
      <c r="E13" s="59">
        <v>11</v>
      </c>
      <c r="F13" s="59"/>
      <c r="G13" s="59"/>
    </row>
    <row r="14" spans="1:7" ht="16.5" thickBot="1">
      <c r="A14" s="56" t="s">
        <v>62</v>
      </c>
      <c r="B14" s="60">
        <v>1050578</v>
      </c>
      <c r="C14" s="61">
        <v>1385747</v>
      </c>
      <c r="D14" s="61">
        <v>15776</v>
      </c>
      <c r="E14" s="61">
        <v>20752</v>
      </c>
      <c r="F14" s="61">
        <v>332234</v>
      </c>
      <c r="G14" s="62">
        <v>514763</v>
      </c>
    </row>
    <row r="15" spans="1:7" ht="15.75">
      <c r="A15" s="54" t="s">
        <v>59</v>
      </c>
      <c r="B15" s="59"/>
      <c r="C15" s="59"/>
      <c r="D15" s="59"/>
      <c r="E15" s="59"/>
      <c r="F15" s="59"/>
      <c r="G15" s="59"/>
    </row>
    <row r="16" spans="1:7" ht="16.5" thickBot="1">
      <c r="A16" s="24" t="s">
        <v>60</v>
      </c>
      <c r="B16" s="59">
        <v>1049793</v>
      </c>
      <c r="C16" s="59">
        <v>1384991</v>
      </c>
      <c r="D16" s="59">
        <v>12356</v>
      </c>
      <c r="E16" s="59">
        <v>20752</v>
      </c>
      <c r="F16" s="59">
        <v>332234</v>
      </c>
      <c r="G16" s="59">
        <v>514763</v>
      </c>
    </row>
    <row r="17" spans="1:7" ht="17.25" thickBot="1" thickTop="1">
      <c r="A17" s="24" t="s">
        <v>61</v>
      </c>
      <c r="B17" s="57">
        <v>785</v>
      </c>
      <c r="C17" s="57">
        <v>756</v>
      </c>
      <c r="D17" s="58">
        <v>3420</v>
      </c>
      <c r="E17" s="58">
        <v>0</v>
      </c>
      <c r="F17" s="58">
        <v>0</v>
      </c>
      <c r="G17" s="58">
        <v>0</v>
      </c>
    </row>
    <row r="18" spans="1:7" ht="16.5" thickTop="1">
      <c r="A18" s="92" t="s">
        <v>130</v>
      </c>
      <c r="B18" s="92"/>
      <c r="C18" s="92"/>
      <c r="D18" s="92"/>
      <c r="E18" s="92"/>
      <c r="F18" s="92"/>
      <c r="G18" s="92"/>
    </row>
  </sheetData>
  <sheetProtection/>
  <mergeCells count="5">
    <mergeCell ref="A1:G1"/>
    <mergeCell ref="B2:C2"/>
    <mergeCell ref="D2:E2"/>
    <mergeCell ref="F2:G2"/>
    <mergeCell ref="A18:G1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="130" zoomScaleSheetLayoutView="130" zoomScalePageLayoutView="0" workbookViewId="0" topLeftCell="A1">
      <selection activeCell="G8" sqref="G8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5" max="5" width="10.7109375" style="0" customWidth="1"/>
    <col min="6" max="6" width="12.421875" style="0" customWidth="1"/>
    <col min="7" max="7" width="16.421875" style="0" customWidth="1"/>
  </cols>
  <sheetData>
    <row r="1" spans="1:7" ht="44.25" customHeight="1" thickBot="1">
      <c r="A1" s="95" t="s">
        <v>132</v>
      </c>
      <c r="B1" s="95"/>
      <c r="C1" s="95"/>
      <c r="D1" s="95"/>
      <c r="E1" s="95"/>
      <c r="F1" s="95"/>
      <c r="G1" s="95"/>
    </row>
    <row r="2" spans="1:7" ht="17.25" thickBot="1" thickTop="1">
      <c r="A2" s="22"/>
      <c r="B2" s="93" t="s">
        <v>110</v>
      </c>
      <c r="C2" s="94"/>
      <c r="D2" s="93" t="s">
        <v>52</v>
      </c>
      <c r="E2" s="94"/>
      <c r="F2" s="93" t="s">
        <v>134</v>
      </c>
      <c r="G2" s="94"/>
    </row>
    <row r="3" spans="1:7" ht="17.25" thickBot="1" thickTop="1">
      <c r="A3" s="16" t="s">
        <v>85</v>
      </c>
      <c r="B3" s="17">
        <v>1399</v>
      </c>
      <c r="C3" s="17">
        <v>1400</v>
      </c>
      <c r="D3" s="17">
        <v>1399</v>
      </c>
      <c r="E3" s="17">
        <v>1400</v>
      </c>
      <c r="F3" s="17">
        <v>1399</v>
      </c>
      <c r="G3" s="17">
        <v>1400</v>
      </c>
    </row>
    <row r="4" spans="1:7" ht="16.5" thickTop="1">
      <c r="A4" s="12" t="s">
        <v>46</v>
      </c>
      <c r="B4" s="51">
        <v>0</v>
      </c>
      <c r="C4" s="51">
        <v>0</v>
      </c>
      <c r="D4" s="50">
        <v>965199</v>
      </c>
      <c r="E4" s="50">
        <v>1278382</v>
      </c>
      <c r="F4" s="50">
        <v>332234</v>
      </c>
      <c r="G4" s="50">
        <v>514763</v>
      </c>
    </row>
    <row r="5" spans="1:7" ht="15.75">
      <c r="A5" s="1" t="s">
        <v>47</v>
      </c>
      <c r="B5" s="51">
        <v>0</v>
      </c>
      <c r="C5" s="51">
        <v>0</v>
      </c>
      <c r="D5" s="50">
        <v>2677</v>
      </c>
      <c r="E5" s="50">
        <v>5400</v>
      </c>
      <c r="F5" s="51">
        <v>0</v>
      </c>
      <c r="G5" s="51">
        <v>0</v>
      </c>
    </row>
    <row r="6" spans="1:7" ht="15.75">
      <c r="A6" s="1" t="s">
        <v>48</v>
      </c>
      <c r="B6" s="51">
        <v>0</v>
      </c>
      <c r="C6" s="51">
        <v>0</v>
      </c>
      <c r="D6" s="50">
        <v>639</v>
      </c>
      <c r="E6" s="50">
        <v>4953</v>
      </c>
      <c r="F6" s="51">
        <v>0</v>
      </c>
      <c r="G6" s="51">
        <v>0</v>
      </c>
    </row>
    <row r="7" spans="1:7" ht="16.5" thickBot="1">
      <c r="A7" s="21" t="s">
        <v>109</v>
      </c>
      <c r="B7" s="64">
        <v>785</v>
      </c>
      <c r="C7" s="64">
        <v>755</v>
      </c>
      <c r="D7" s="64">
        <v>81278</v>
      </c>
      <c r="E7" s="64">
        <v>96257</v>
      </c>
      <c r="F7" s="51">
        <v>0</v>
      </c>
      <c r="G7" s="51">
        <v>0</v>
      </c>
    </row>
    <row r="8" spans="1:7" ht="15.75">
      <c r="A8" s="1" t="s">
        <v>49</v>
      </c>
      <c r="B8" s="50">
        <v>785</v>
      </c>
      <c r="C8" s="50">
        <v>755</v>
      </c>
      <c r="D8" s="50">
        <v>1049793</v>
      </c>
      <c r="E8" s="65">
        <v>1384992</v>
      </c>
      <c r="F8" s="66">
        <v>332234</v>
      </c>
      <c r="G8" s="66">
        <v>514763</v>
      </c>
    </row>
    <row r="9" spans="1:7" ht="15.75" customHeight="1" thickBot="1">
      <c r="A9" s="21" t="s">
        <v>50</v>
      </c>
      <c r="B9" s="64">
        <v>-12</v>
      </c>
      <c r="C9" s="64">
        <v>-11</v>
      </c>
      <c r="D9" s="64">
        <v>-47976</v>
      </c>
      <c r="E9" s="67">
        <v>-57635</v>
      </c>
      <c r="F9" s="68">
        <v>0</v>
      </c>
      <c r="G9" s="68">
        <v>0</v>
      </c>
    </row>
    <row r="10" spans="1:7" ht="16.5" thickBot="1">
      <c r="A10" s="1" t="s">
        <v>51</v>
      </c>
      <c r="B10" s="50">
        <v>773</v>
      </c>
      <c r="C10" s="50">
        <v>744</v>
      </c>
      <c r="D10" s="50">
        <v>1001817</v>
      </c>
      <c r="E10" s="50">
        <v>1327357</v>
      </c>
      <c r="F10" s="50">
        <v>332234</v>
      </c>
      <c r="G10" s="50">
        <v>514763</v>
      </c>
    </row>
    <row r="11" spans="1:7" ht="16.5" thickTop="1">
      <c r="A11" s="96" t="s">
        <v>133</v>
      </c>
      <c r="B11" s="96"/>
      <c r="C11" s="96"/>
      <c r="D11" s="96"/>
      <c r="E11" s="96"/>
      <c r="F11" s="96"/>
      <c r="G11" s="96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="160" zoomScaleNormal="87" zoomScaleSheetLayoutView="160" zoomScalePageLayoutView="0" workbookViewId="0" topLeftCell="A1">
      <selection activeCell="A4" sqref="A4"/>
    </sheetView>
  </sheetViews>
  <sheetFormatPr defaultColWidth="9.140625" defaultRowHeight="12.75"/>
  <cols>
    <col min="1" max="1" width="37.7109375" style="0" customWidth="1"/>
    <col min="2" max="2" width="7.28125" style="0" bestFit="1" customWidth="1"/>
    <col min="3" max="3" width="8.421875" style="0" customWidth="1"/>
  </cols>
  <sheetData>
    <row r="1" spans="1:3" ht="43.5" customHeight="1" thickBot="1">
      <c r="A1" s="86" t="s">
        <v>135</v>
      </c>
      <c r="B1" s="97"/>
      <c r="C1" s="97"/>
    </row>
    <row r="2" spans="1:3" ht="17.25" thickBot="1" thickTop="1">
      <c r="A2" s="18" t="s">
        <v>36</v>
      </c>
      <c r="B2" s="17">
        <v>1399</v>
      </c>
      <c r="C2" s="17">
        <v>1400</v>
      </c>
    </row>
    <row r="3" spans="1:3" ht="17.25" thickBot="1" thickTop="1">
      <c r="A3" s="2" t="s">
        <v>111</v>
      </c>
      <c r="B3" s="69">
        <v>319523</v>
      </c>
      <c r="C3" s="69">
        <v>285712</v>
      </c>
    </row>
    <row r="4" spans="1:3" ht="16.5" thickBot="1">
      <c r="A4" s="2" t="s">
        <v>112</v>
      </c>
      <c r="B4" s="69">
        <v>-280095</v>
      </c>
      <c r="C4" s="69">
        <v>-240837</v>
      </c>
    </row>
    <row r="5" spans="1:3" ht="16.5" thickBot="1">
      <c r="A5" s="2" t="s">
        <v>113</v>
      </c>
      <c r="B5" s="69">
        <v>3815</v>
      </c>
      <c r="C5" s="69">
        <v>4419</v>
      </c>
    </row>
    <row r="6" spans="1:3" ht="16.5" thickBot="1">
      <c r="A6" s="2" t="s">
        <v>114</v>
      </c>
      <c r="B6" s="69">
        <v>45758</v>
      </c>
      <c r="C6" s="69">
        <v>54959</v>
      </c>
    </row>
    <row r="7" spans="1:3" ht="16.5" thickBot="1">
      <c r="A7" s="2" t="s">
        <v>45</v>
      </c>
      <c r="B7" s="69">
        <v>15670</v>
      </c>
      <c r="C7" s="69">
        <v>28641</v>
      </c>
    </row>
    <row r="8" spans="1:3" ht="16.5" thickTop="1">
      <c r="A8" s="96" t="s">
        <v>133</v>
      </c>
      <c r="B8" s="96"/>
      <c r="C8" s="96"/>
    </row>
  </sheetData>
  <sheetProtection/>
  <mergeCells count="2">
    <mergeCell ref="A1:C1"/>
    <mergeCell ref="A8:C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B2" sqref="B2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8.28125" style="0" customWidth="1"/>
  </cols>
  <sheetData>
    <row r="1" spans="1:3" ht="16.5" thickBot="1">
      <c r="A1" s="98" t="s">
        <v>136</v>
      </c>
      <c r="B1" s="98"/>
      <c r="C1" s="98"/>
    </row>
    <row r="2" spans="1:3" ht="17.25" thickBot="1" thickTop="1">
      <c r="A2" s="16" t="s">
        <v>0</v>
      </c>
      <c r="B2" s="17">
        <v>1399</v>
      </c>
      <c r="C2" s="17">
        <v>1400</v>
      </c>
    </row>
    <row r="3" spans="1:3" ht="17.25" thickBot="1" thickTop="1">
      <c r="A3" s="2" t="s">
        <v>4</v>
      </c>
      <c r="B3" s="63">
        <v>238</v>
      </c>
      <c r="C3" s="70">
        <v>231</v>
      </c>
    </row>
    <row r="4" spans="1:3" ht="16.5" thickBot="1">
      <c r="A4" s="3" t="s">
        <v>5</v>
      </c>
      <c r="B4" s="71">
        <v>0</v>
      </c>
      <c r="C4" s="72">
        <v>0</v>
      </c>
    </row>
    <row r="5" spans="1:3" ht="16.5" thickTop="1">
      <c r="A5" s="99" t="s">
        <v>137</v>
      </c>
      <c r="B5" s="99"/>
      <c r="C5" s="99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A8" sqref="A8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17.7109375" style="0" customWidth="1"/>
  </cols>
  <sheetData>
    <row r="1" spans="1:3" ht="16.5" thickBot="1">
      <c r="A1" s="87" t="s">
        <v>138</v>
      </c>
      <c r="B1" s="87"/>
      <c r="C1" s="87"/>
    </row>
    <row r="2" spans="1:3" ht="17.25" thickBot="1" thickTop="1">
      <c r="A2" s="16" t="s">
        <v>0</v>
      </c>
      <c r="B2" s="17">
        <v>1399</v>
      </c>
      <c r="C2" s="17">
        <v>1400</v>
      </c>
    </row>
    <row r="3" spans="1:3" ht="17.25" thickBot="1" thickTop="1">
      <c r="A3" s="5" t="s">
        <v>6</v>
      </c>
      <c r="B3" s="13">
        <v>14</v>
      </c>
      <c r="C3" s="13">
        <v>14</v>
      </c>
    </row>
    <row r="4" spans="1:3" ht="16.5" thickBot="1">
      <c r="A4" s="5" t="s">
        <v>7</v>
      </c>
      <c r="B4" s="13">
        <v>2291</v>
      </c>
      <c r="C4" s="13">
        <v>2303</v>
      </c>
    </row>
    <row r="5" spans="1:3" ht="15" customHeight="1" thickBot="1">
      <c r="A5" s="4" t="s">
        <v>8</v>
      </c>
      <c r="B5" s="13">
        <v>1127</v>
      </c>
      <c r="C5" s="13">
        <v>1127</v>
      </c>
    </row>
    <row r="6" spans="1:3" ht="16.5" thickBot="1">
      <c r="A6" s="5" t="s">
        <v>9</v>
      </c>
      <c r="B6" s="13">
        <v>238</v>
      </c>
      <c r="C6" s="13">
        <v>231</v>
      </c>
    </row>
    <row r="7" spans="1:3" ht="16.5" thickBot="1">
      <c r="A7" s="5" t="s">
        <v>35</v>
      </c>
      <c r="B7" s="13">
        <v>1303369</v>
      </c>
      <c r="C7" s="13">
        <v>1332422</v>
      </c>
    </row>
    <row r="8" spans="1:3" ht="16.5" thickBot="1">
      <c r="A8" s="6" t="s">
        <v>10</v>
      </c>
      <c r="B8" s="14">
        <v>115529</v>
      </c>
      <c r="C8" s="14">
        <v>115758</v>
      </c>
    </row>
    <row r="9" spans="1:3" ht="17.25" thickBot="1" thickTop="1">
      <c r="A9" s="92" t="s">
        <v>137</v>
      </c>
      <c r="B9" s="92"/>
      <c r="C9" s="92"/>
    </row>
    <row r="10" spans="1:3" ht="16.5" thickTop="1">
      <c r="A10" s="100" t="s">
        <v>115</v>
      </c>
      <c r="B10" s="100"/>
      <c r="C10" s="100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20" zoomScaleSheetLayoutView="120" zoomScalePageLayoutView="0" workbookViewId="0" topLeftCell="A1">
      <selection activeCell="C11" sqref="C11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4" width="3.8515625" style="0" bestFit="1" customWidth="1"/>
    <col min="5" max="5" width="5.28125" style="0" bestFit="1" customWidth="1"/>
    <col min="6" max="6" width="5.00390625" style="0" bestFit="1" customWidth="1"/>
    <col min="7" max="7" width="6.7109375" style="0" bestFit="1" customWidth="1"/>
    <col min="8" max="8" width="5.00390625" style="0" bestFit="1" customWidth="1"/>
    <col min="9" max="9" width="6.57421875" style="0" bestFit="1" customWidth="1"/>
    <col min="10" max="10" width="5.00390625" style="0" bestFit="1" customWidth="1"/>
    <col min="11" max="11" width="4.28125" style="0" customWidth="1"/>
    <col min="12" max="14" width="6.7109375" style="0" bestFit="1" customWidth="1"/>
    <col min="15" max="16" width="5.00390625" style="0" bestFit="1" customWidth="1"/>
    <col min="17" max="17" width="7.7109375" style="0" bestFit="1" customWidth="1"/>
    <col min="18" max="18" width="5.140625" style="0" bestFit="1" customWidth="1"/>
    <col min="19" max="19" width="7.8515625" style="0" bestFit="1" customWidth="1"/>
  </cols>
  <sheetData>
    <row r="1" spans="1:19" ht="18.75" thickBot="1">
      <c r="A1" s="98" t="s">
        <v>126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40.5" customHeight="1" thickBot="1" thickTop="1">
      <c r="A2" s="110" t="s">
        <v>11</v>
      </c>
      <c r="B2" s="78" t="s">
        <v>12</v>
      </c>
      <c r="C2" s="101" t="s">
        <v>13</v>
      </c>
      <c r="D2" s="102"/>
      <c r="E2" s="101" t="s">
        <v>14</v>
      </c>
      <c r="F2" s="102"/>
      <c r="G2" s="101" t="s">
        <v>15</v>
      </c>
      <c r="H2" s="102"/>
      <c r="I2" s="101" t="s">
        <v>16</v>
      </c>
      <c r="J2" s="102"/>
      <c r="K2" s="101" t="s">
        <v>17</v>
      </c>
      <c r="L2" s="102"/>
      <c r="M2" s="101" t="s">
        <v>18</v>
      </c>
      <c r="N2" s="102"/>
      <c r="O2" s="101" t="s">
        <v>19</v>
      </c>
      <c r="P2" s="102"/>
      <c r="Q2" s="101" t="s">
        <v>20</v>
      </c>
      <c r="R2" s="102"/>
      <c r="S2" s="108" t="s">
        <v>21</v>
      </c>
    </row>
    <row r="3" spans="1:19" ht="36" customHeight="1" thickBot="1">
      <c r="A3" s="111"/>
      <c r="B3" s="79" t="s">
        <v>22</v>
      </c>
      <c r="C3" s="80" t="s">
        <v>23</v>
      </c>
      <c r="D3" s="79" t="s">
        <v>24</v>
      </c>
      <c r="E3" s="80" t="s">
        <v>23</v>
      </c>
      <c r="F3" s="79" t="s">
        <v>24</v>
      </c>
      <c r="G3" s="80" t="s">
        <v>23</v>
      </c>
      <c r="H3" s="79" t="s">
        <v>24</v>
      </c>
      <c r="I3" s="80" t="s">
        <v>23</v>
      </c>
      <c r="J3" s="79" t="s">
        <v>24</v>
      </c>
      <c r="K3" s="80" t="s">
        <v>23</v>
      </c>
      <c r="L3" s="79" t="s">
        <v>24</v>
      </c>
      <c r="M3" s="80" t="s">
        <v>23</v>
      </c>
      <c r="N3" s="79" t="s">
        <v>24</v>
      </c>
      <c r="O3" s="80" t="s">
        <v>23</v>
      </c>
      <c r="P3" s="79" t="s">
        <v>24</v>
      </c>
      <c r="Q3" s="80" t="s">
        <v>23</v>
      </c>
      <c r="R3" s="79" t="s">
        <v>24</v>
      </c>
      <c r="S3" s="109"/>
    </row>
    <row r="4" spans="1:19" ht="17.25" thickBot="1" thickTop="1">
      <c r="A4" s="105" t="s">
        <v>25</v>
      </c>
      <c r="B4" s="106"/>
      <c r="C4" s="73">
        <v>0</v>
      </c>
      <c r="D4" s="73">
        <v>0</v>
      </c>
      <c r="E4" s="73">
        <v>9</v>
      </c>
      <c r="F4" s="73">
        <v>0</v>
      </c>
      <c r="G4" s="73">
        <v>130</v>
      </c>
      <c r="H4" s="73">
        <v>0</v>
      </c>
      <c r="I4" s="73">
        <v>63</v>
      </c>
      <c r="J4" s="73"/>
      <c r="K4" s="73">
        <v>101</v>
      </c>
      <c r="L4" s="73">
        <v>36</v>
      </c>
      <c r="M4" s="73">
        <v>71</v>
      </c>
      <c r="N4" s="73">
        <v>39</v>
      </c>
      <c r="O4" s="73">
        <v>0</v>
      </c>
      <c r="P4" s="73">
        <v>7</v>
      </c>
      <c r="Q4" s="73">
        <v>374</v>
      </c>
      <c r="R4" s="73">
        <v>82</v>
      </c>
      <c r="S4" s="73">
        <v>456</v>
      </c>
    </row>
    <row r="5" spans="1:19" ht="16.5" thickBot="1">
      <c r="A5" s="103" t="s">
        <v>26</v>
      </c>
      <c r="B5" s="104"/>
      <c r="C5" s="73">
        <v>0</v>
      </c>
      <c r="D5" s="73">
        <v>0</v>
      </c>
      <c r="E5" s="73"/>
      <c r="F5" s="73">
        <v>0</v>
      </c>
      <c r="G5" s="73">
        <v>54</v>
      </c>
      <c r="H5" s="73">
        <v>0</v>
      </c>
      <c r="I5" s="73">
        <v>74</v>
      </c>
      <c r="J5" s="73">
        <v>1</v>
      </c>
      <c r="K5" s="73">
        <v>298</v>
      </c>
      <c r="L5" s="73">
        <v>33</v>
      </c>
      <c r="M5" s="73">
        <v>184</v>
      </c>
      <c r="N5" s="73">
        <v>32</v>
      </c>
      <c r="O5" s="73">
        <v>0</v>
      </c>
      <c r="P5" s="73">
        <v>0</v>
      </c>
      <c r="Q5" s="73">
        <v>610</v>
      </c>
      <c r="R5" s="73">
        <v>66</v>
      </c>
      <c r="S5" s="73">
        <v>676</v>
      </c>
    </row>
    <row r="6" spans="1:19" ht="16.5" thickBot="1">
      <c r="A6" s="103" t="s">
        <v>27</v>
      </c>
      <c r="B6" s="104"/>
      <c r="C6" s="73">
        <v>0</v>
      </c>
      <c r="D6" s="73">
        <v>0</v>
      </c>
      <c r="E6" s="73">
        <v>2</v>
      </c>
      <c r="F6" s="73">
        <v>0</v>
      </c>
      <c r="G6" s="73">
        <v>51</v>
      </c>
      <c r="H6" s="73">
        <v>1</v>
      </c>
      <c r="I6" s="73">
        <v>74</v>
      </c>
      <c r="J6" s="73">
        <v>4</v>
      </c>
      <c r="K6" s="73">
        <v>374</v>
      </c>
      <c r="L6" s="73">
        <v>244</v>
      </c>
      <c r="M6" s="73">
        <v>349</v>
      </c>
      <c r="N6" s="73">
        <v>351</v>
      </c>
      <c r="O6" s="73">
        <v>1</v>
      </c>
      <c r="P6" s="73">
        <v>1</v>
      </c>
      <c r="Q6" s="73">
        <v>851</v>
      </c>
      <c r="R6" s="73">
        <v>601</v>
      </c>
      <c r="S6" s="73">
        <v>1452</v>
      </c>
    </row>
    <row r="7" spans="1:19" ht="16.5" thickBot="1">
      <c r="A7" s="103" t="s">
        <v>28</v>
      </c>
      <c r="B7" s="107"/>
      <c r="C7" s="73">
        <v>0</v>
      </c>
      <c r="D7" s="73">
        <v>0</v>
      </c>
      <c r="E7" s="73">
        <v>8</v>
      </c>
      <c r="F7" s="73">
        <v>1</v>
      </c>
      <c r="G7" s="73">
        <v>30</v>
      </c>
      <c r="H7" s="73">
        <v>0</v>
      </c>
      <c r="I7" s="73">
        <v>20</v>
      </c>
      <c r="J7" s="73">
        <v>2</v>
      </c>
      <c r="K7" s="73">
        <v>168</v>
      </c>
      <c r="L7" s="73">
        <v>136</v>
      </c>
      <c r="M7" s="73">
        <v>152</v>
      </c>
      <c r="N7" s="73">
        <v>210</v>
      </c>
      <c r="O7" s="73">
        <v>1</v>
      </c>
      <c r="P7" s="73">
        <v>0</v>
      </c>
      <c r="Q7" s="73">
        <v>379</v>
      </c>
      <c r="R7" s="73">
        <v>349</v>
      </c>
      <c r="S7" s="73">
        <v>728</v>
      </c>
    </row>
    <row r="8" spans="1:19" ht="16.5" thickBot="1">
      <c r="A8" s="103" t="s">
        <v>29</v>
      </c>
      <c r="B8" s="107"/>
      <c r="C8" s="73">
        <v>0</v>
      </c>
      <c r="D8" s="73">
        <v>0</v>
      </c>
      <c r="E8" s="73">
        <v>0</v>
      </c>
      <c r="F8" s="73">
        <v>0</v>
      </c>
      <c r="G8" s="73">
        <v>2</v>
      </c>
      <c r="H8" s="73">
        <v>0</v>
      </c>
      <c r="I8" s="73">
        <v>1</v>
      </c>
      <c r="J8" s="73">
        <v>0</v>
      </c>
      <c r="K8" s="73">
        <v>0</v>
      </c>
      <c r="L8" s="73">
        <v>0</v>
      </c>
      <c r="M8" s="73">
        <v>0</v>
      </c>
      <c r="N8" s="73">
        <v>2</v>
      </c>
      <c r="O8" s="73">
        <v>0</v>
      </c>
      <c r="P8" s="73">
        <v>0</v>
      </c>
      <c r="Q8" s="73">
        <v>3</v>
      </c>
      <c r="R8" s="73">
        <v>2</v>
      </c>
      <c r="S8" s="73">
        <v>5</v>
      </c>
    </row>
    <row r="9" spans="1:19" ht="16.5" thickBot="1">
      <c r="A9" s="103" t="s">
        <v>30</v>
      </c>
      <c r="B9" s="107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</row>
    <row r="10" spans="1:19" ht="16.5" thickBot="1">
      <c r="A10" s="103" t="s">
        <v>44</v>
      </c>
      <c r="B10" s="107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21" customHeight="1" thickBot="1">
      <c r="A11" s="113" t="s">
        <v>20</v>
      </c>
      <c r="B11" s="114"/>
      <c r="C11" s="74">
        <v>0</v>
      </c>
      <c r="D11" s="75">
        <v>0</v>
      </c>
      <c r="E11" s="76">
        <v>19</v>
      </c>
      <c r="F11" s="75">
        <v>1</v>
      </c>
      <c r="G11" s="76">
        <v>267</v>
      </c>
      <c r="H11" s="75">
        <v>1</v>
      </c>
      <c r="I11" s="76">
        <v>232</v>
      </c>
      <c r="J11" s="75">
        <v>7</v>
      </c>
      <c r="K11" s="76">
        <v>941</v>
      </c>
      <c r="L11" s="75">
        <v>449</v>
      </c>
      <c r="M11" s="76">
        <v>756</v>
      </c>
      <c r="N11" s="75">
        <v>634</v>
      </c>
      <c r="O11" s="76">
        <v>2</v>
      </c>
      <c r="P11" s="75">
        <v>8</v>
      </c>
      <c r="Q11" s="76">
        <v>2217</v>
      </c>
      <c r="R11" s="77">
        <v>1100</v>
      </c>
      <c r="S11" s="77">
        <v>3317</v>
      </c>
    </row>
    <row r="12" spans="1:19" ht="17.25" thickBot="1" thickTop="1">
      <c r="A12" s="96" t="s">
        <v>139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</row>
    <row r="13" spans="1:19" ht="16.5" thickTop="1">
      <c r="A13" s="112" t="s">
        <v>140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</row>
  </sheetData>
  <sheetProtection/>
  <mergeCells count="21">
    <mergeCell ref="A13:S13"/>
    <mergeCell ref="A10:B10"/>
    <mergeCell ref="A11:B11"/>
    <mergeCell ref="C2:D2"/>
    <mergeCell ref="A9:B9"/>
    <mergeCell ref="A1:S1"/>
    <mergeCell ref="S2:S3"/>
    <mergeCell ref="Q2:R2"/>
    <mergeCell ref="A5:B5"/>
    <mergeCell ref="K2:L2"/>
    <mergeCell ref="A12:S12"/>
    <mergeCell ref="A2:A3"/>
    <mergeCell ref="A7:B7"/>
    <mergeCell ref="E2:F2"/>
    <mergeCell ref="M2:N2"/>
    <mergeCell ref="I2:J2"/>
    <mergeCell ref="O2:P2"/>
    <mergeCell ref="G2:H2"/>
    <mergeCell ref="A6:B6"/>
    <mergeCell ref="A4:B4"/>
    <mergeCell ref="A8:B8"/>
  </mergeCells>
  <printOptions/>
  <pageMargins left="0.75" right="0.75" top="1" bottom="1" header="0.5" footer="0.5"/>
  <pageSetup horizontalDpi="300" verticalDpi="3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rightToLeft="1" tabSelected="1" view="pageBreakPreview" zoomScale="110" zoomScaleSheetLayoutView="110" zoomScalePageLayoutView="0" workbookViewId="0" topLeftCell="A1">
      <selection activeCell="A27" sqref="A27:C27"/>
    </sheetView>
  </sheetViews>
  <sheetFormatPr defaultColWidth="9.140625" defaultRowHeight="12.75"/>
  <cols>
    <col min="1" max="1" width="50.7109375" style="11" customWidth="1"/>
    <col min="2" max="2" width="8.57421875" style="11" customWidth="1"/>
    <col min="3" max="3" width="7.8515625" style="11" bestFit="1" customWidth="1"/>
    <col min="4" max="16384" width="9.140625" style="11" customWidth="1"/>
  </cols>
  <sheetData>
    <row r="1" spans="1:3" ht="44.25" customHeight="1" thickBot="1">
      <c r="A1" s="115" t="s">
        <v>141</v>
      </c>
      <c r="B1" s="116"/>
      <c r="C1" s="116"/>
    </row>
    <row r="2" spans="1:3" ht="17.25" thickBot="1" thickTop="1">
      <c r="A2" s="15" t="s">
        <v>0</v>
      </c>
      <c r="B2" s="19">
        <v>1399</v>
      </c>
      <c r="C2" s="19">
        <v>1400</v>
      </c>
    </row>
    <row r="3" spans="1:3" ht="16.5" thickTop="1">
      <c r="A3" s="20" t="s">
        <v>116</v>
      </c>
      <c r="B3" s="84">
        <v>99130</v>
      </c>
      <c r="C3" s="84">
        <v>211364</v>
      </c>
    </row>
    <row r="4" spans="1:3" ht="16.5" thickBot="1">
      <c r="A4" s="7" t="s">
        <v>117</v>
      </c>
      <c r="B4" s="85">
        <f>-82735</f>
        <v>-82735</v>
      </c>
      <c r="C4" s="85">
        <v>-171136</v>
      </c>
    </row>
    <row r="5" spans="1:3" ht="15.75">
      <c r="A5" s="7" t="s">
        <v>118</v>
      </c>
      <c r="B5" s="81">
        <v>16395</v>
      </c>
      <c r="C5" s="81">
        <v>40230</v>
      </c>
    </row>
    <row r="6" spans="1:3" ht="15.75">
      <c r="A6" s="7"/>
      <c r="B6" s="81"/>
      <c r="C6" s="81"/>
    </row>
    <row r="7" spans="1:3" ht="15.75">
      <c r="A7" s="9" t="s">
        <v>31</v>
      </c>
      <c r="B7" s="81">
        <v>9476</v>
      </c>
      <c r="C7" s="81">
        <v>16006</v>
      </c>
    </row>
    <row r="8" spans="1:3" ht="19.5" customHeight="1" thickBot="1">
      <c r="A8" s="7" t="s">
        <v>33</v>
      </c>
      <c r="B8" s="85">
        <v>-1011</v>
      </c>
      <c r="C8" s="69">
        <v>-1520</v>
      </c>
    </row>
    <row r="9" spans="1:3" ht="15.75">
      <c r="A9" s="7" t="s">
        <v>37</v>
      </c>
      <c r="B9" s="81">
        <v>8465</v>
      </c>
      <c r="C9" s="81">
        <v>14486</v>
      </c>
    </row>
    <row r="10" spans="1:3" ht="15.75">
      <c r="A10" s="7"/>
      <c r="B10" s="81"/>
      <c r="C10" s="81"/>
    </row>
    <row r="11" spans="1:3" ht="15.75">
      <c r="A11" s="9" t="s">
        <v>119</v>
      </c>
      <c r="B11" s="81">
        <v>2483</v>
      </c>
      <c r="C11" s="81">
        <v>5423</v>
      </c>
    </row>
    <row r="12" spans="1:3" ht="15.75">
      <c r="A12" s="9" t="s">
        <v>38</v>
      </c>
      <c r="B12" s="81">
        <v>12767</v>
      </c>
      <c r="C12" s="81">
        <v>332</v>
      </c>
    </row>
    <row r="13" spans="1:3" ht="16.5" thickBot="1">
      <c r="A13" s="7" t="s">
        <v>39</v>
      </c>
      <c r="B13" s="85">
        <v>0</v>
      </c>
      <c r="C13" s="69">
        <v>0</v>
      </c>
    </row>
    <row r="14" spans="1:3" ht="15.75">
      <c r="A14" s="7" t="s">
        <v>40</v>
      </c>
      <c r="B14" s="81">
        <v>40110</v>
      </c>
      <c r="C14" s="81">
        <v>60471</v>
      </c>
    </row>
    <row r="15" spans="1:3" ht="15.75">
      <c r="A15" s="7"/>
      <c r="B15" s="81"/>
      <c r="C15" s="81"/>
    </row>
    <row r="16" spans="1:3" ht="15.75">
      <c r="A16" s="7" t="s">
        <v>32</v>
      </c>
      <c r="B16" s="81">
        <v>8141</v>
      </c>
      <c r="C16" s="81">
        <v>2527</v>
      </c>
    </row>
    <row r="17" spans="1:3" ht="15.75">
      <c r="A17" s="7" t="s">
        <v>120</v>
      </c>
      <c r="B17" s="81">
        <v>-12103</v>
      </c>
      <c r="C17" s="81">
        <v>-18809</v>
      </c>
    </row>
    <row r="18" spans="1:3" ht="15.75">
      <c r="A18" s="7" t="s">
        <v>121</v>
      </c>
      <c r="B18" s="81">
        <v>-7897</v>
      </c>
      <c r="C18" s="81">
        <v>-11623</v>
      </c>
    </row>
    <row r="19" spans="1:3" ht="15.75">
      <c r="A19" s="7" t="s">
        <v>122</v>
      </c>
      <c r="B19" s="81">
        <v>-4206</v>
      </c>
      <c r="C19" s="81">
        <v>-7186</v>
      </c>
    </row>
    <row r="20" spans="1:3" ht="15.75">
      <c r="A20" s="7" t="s">
        <v>123</v>
      </c>
      <c r="B20" s="81">
        <v>-13344</v>
      </c>
      <c r="C20" s="81">
        <v>-9008</v>
      </c>
    </row>
    <row r="21" spans="1:3" ht="15.75">
      <c r="A21" s="9" t="s">
        <v>124</v>
      </c>
      <c r="B21" s="81">
        <v>-1340</v>
      </c>
      <c r="C21" s="81">
        <v>-9336</v>
      </c>
    </row>
    <row r="22" spans="1:3" ht="15.75">
      <c r="A22" s="9" t="s">
        <v>41</v>
      </c>
      <c r="B22" s="81">
        <v>-286</v>
      </c>
      <c r="C22" s="81">
        <v>-386</v>
      </c>
    </row>
    <row r="23" spans="1:3" ht="16.5" thickBot="1">
      <c r="A23" s="9" t="s">
        <v>125</v>
      </c>
      <c r="B23" s="85"/>
      <c r="C23" s="69"/>
    </row>
    <row r="24" spans="1:3" ht="15.75">
      <c r="A24" s="7" t="s">
        <v>42</v>
      </c>
      <c r="B24" s="81">
        <v>21178</v>
      </c>
      <c r="C24" s="81">
        <v>25475</v>
      </c>
    </row>
    <row r="25" spans="1:3" ht="16.5" thickBot="1">
      <c r="A25" s="7" t="s">
        <v>43</v>
      </c>
      <c r="B25" s="85">
        <v>-1539</v>
      </c>
      <c r="C25" s="69">
        <v>-292</v>
      </c>
    </row>
    <row r="26" spans="1:3" ht="16.5" thickBot="1">
      <c r="A26" s="8" t="s">
        <v>34</v>
      </c>
      <c r="B26" s="82">
        <v>19639</v>
      </c>
      <c r="C26" s="83">
        <v>25183</v>
      </c>
    </row>
    <row r="27" spans="1:3" ht="17.25" thickBot="1" thickTop="1">
      <c r="A27" s="117" t="s">
        <v>139</v>
      </c>
      <c r="B27" s="118"/>
      <c r="C27" s="118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maryam ebrahimi</cp:lastModifiedBy>
  <cp:lastPrinted>2022-07-19T08:47:29Z</cp:lastPrinted>
  <dcterms:created xsi:type="dcterms:W3CDTF">2010-08-18T05:06:50Z</dcterms:created>
  <dcterms:modified xsi:type="dcterms:W3CDTF">2022-08-16T03:19:36Z</dcterms:modified>
  <cp:category/>
  <cp:version/>
  <cp:contentType/>
  <cp:contentStatus/>
</cp:coreProperties>
</file>