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90" tabRatio="837" firstSheet="2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<sst xmlns="http://schemas.openxmlformats.org/spreadsheetml/2006/main" count="170" uniqueCount="145">
  <si>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</si>
  <si>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</si>
  <si>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</si>
  <si>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</si>
  <si>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</si>
  <si>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</si>
  <si>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</si>
  <si>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</si>
  <si>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</si>
  <si>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</si>
  <si>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</si>
  <si>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</si>
  <si>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</si>
  <si>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</si>
  <si>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</si>
  <si>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</si>
  <si>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</si>
  <si>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</si>
  <si>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</si>
  <si>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</si>
  <si>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</si>
  <si>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</si>
  <si>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</si>
  <si>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</si>
  <si>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</si>
  <si>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</si>
  <si>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</si>
  <si>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</si>
  <si>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</si>
  <si>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</si>
  <si>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</si>
  <si>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</si>
  <si>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</si>
  <si>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</si>
  <si>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مطالبات مشکوک الوصول</t>
  </si>
  <si>
    <t>هزینه های مالی</t>
  </si>
  <si>
    <t>هزینه کارمزد</t>
  </si>
  <si>
    <t>سایر هزینه ها</t>
  </si>
  <si>
    <t>سود (زیان) خالص</t>
  </si>
  <si>
    <t>كارت‌هاي بانكي صادرشده *</t>
  </si>
  <si>
    <t xml:space="preserve"> * به غیر از کارتهای هدیه، خرید و بن کارت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</si>
  <si>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</si>
  <si>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سایر دارایی ها</t>
  </si>
  <si>
    <t>درآمدهاي تسهیلات اعطایی و سپرده گذاری</t>
  </si>
  <si>
    <t>هزینه سود سپرده ها</t>
  </si>
  <si>
    <t>خالص درآمد تسهیلات و سپرده گذاری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</si>
  <si>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</si>
  <si>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</si>
  <si>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</si>
  <si>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</si>
  <si>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</si>
  <si>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</si>
  <si>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</si>
  <si>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</si>
  <si>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</si>
  <si>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</si>
  <si>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</si>
  <si>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</si>
  <si>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</si>
  <si>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</si>
  <si>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معادل ریالی جمع دارایی های ارزی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</si>
  <si>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</si>
  <si>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</si>
  <si>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</si>
  <si>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</si>
  <si>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</si>
  <si>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</si>
  <si>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</si>
  <si>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</si>
  <si>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</si>
  <si>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</si>
  <si>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</si>
  <si>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</si>
  <si>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</si>
  <si>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</si>
  <si>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</si>
  <si>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</si>
  <si>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</si>
  <si>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بانکها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</si>
  <si>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</si>
  <si>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</si>
  <si>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</si>
  <si>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</si>
  <si>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</si>
  <si>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</si>
  <si>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بانکها و سایر مؤسسات اعتباری</t>
  </si>
  <si>
    <t>مطالبات از دولت</t>
  </si>
  <si>
    <t>تسهیلات اعطایی و مطالبات از اشخاص دولتی</t>
  </si>
  <si>
    <t>سایر حسابهای دریافتنی</t>
  </si>
  <si>
    <t>دارایی های ثابت مشهود</t>
  </si>
  <si>
    <t>دارایی های نامشهود</t>
  </si>
  <si>
    <t>سپرده قانونی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</si>
  <si>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</si>
  <si>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</si>
  <si>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</si>
  <si>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</si>
  <si>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</si>
  <si>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مطالبات از شرکتهای فرعی و وابسته</t>
  </si>
  <si>
    <t>سرمایه گذاری در سهام و سایر اوراق بهادار</t>
  </si>
  <si>
    <t>دارایی ها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</si>
  <si>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</si>
  <si>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</si>
  <si>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</si>
  <si>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</si>
  <si>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</si>
  <si>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</si>
  <si>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</si>
  <si>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</si>
  <si>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</si>
  <si>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</si>
  <si>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</si>
  <si>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</si>
  <si>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</si>
  <si>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</si>
  <si>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</si>
  <si>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</si>
  <si>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</si>
  <si>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</si>
  <si>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</si>
  <si>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</si>
  <si>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</si>
  <si>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جمع بدهی ها، حقوق صاحبان سپرده های سرمایه گذاری و حقوق صاحبان سهام</t>
  </si>
  <si>
    <t>ذخیره مالیات عملکرد</t>
  </si>
  <si>
    <t>اندوخته قانونی</t>
  </si>
  <si>
    <t>سایر اندوخته ها</t>
  </si>
  <si>
    <t>هزینه های کارکنان</t>
  </si>
  <si>
    <t>هزینه های اداری</t>
  </si>
  <si>
    <t xml:space="preserve">تسهیلات اعطایی </t>
  </si>
  <si>
    <t>سرمایه گذاری ها</t>
  </si>
  <si>
    <t xml:space="preserve">          شرح</t>
  </si>
  <si>
    <t>مأخذ: تمام آمارهاي اين گزارش براساس اطلاعات ارسالي از جانب بانك مسکن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</si>
  <si>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 های سرمایه گذاری و حقوق صاحبان سهام بانک مسکن
      (ارقام به ميليارد ريال)
</t>
    </r>
  </si>
  <si>
    <t xml:space="preserve"> مأخذ: تمام آمارهاي اين گزارش بر اساس اطلاعات ارسالي از جانب بانك مسکن است.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</si>
  <si>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مسکن</t>
    </r>
  </si>
  <si>
    <t xml:space="preserve">  مأخذ: تمام آمارهاي اين گزارش براساس اطلاعات ارسالي از جانب بانك مسکن است.</t>
  </si>
  <si>
    <r>
      <t>جدول 8: تعداد نيروي انساني در بانک مسکن به تفكيك جنسيت سنوات خدمت و تحصيلات پايان سال 1397</t>
    </r>
    <r>
      <rPr>
        <sz val="11"/>
        <rFont val="B Nazanin"/>
        <family val="0"/>
      </rPr>
      <t>*</t>
    </r>
  </si>
  <si>
    <t>* سابقه کار در محل بانک مسکن محسوب گردد.</t>
  </si>
  <si>
    <t>مأخذ: تمام آمارهاي اين گزارش بر اساس اطلاعات ارسالي از جانب بانك مسکن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</si>
  <si>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مسکن از فناوري بانكداري الكترونيك</t>
    </r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</si>
  <si>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مسکن
        (ارقام به ميليارد ريال)</t>
    </r>
  </si>
  <si>
    <r>
      <rPr>
        <b/>
        <sz val="12"/>
        <rFont val="B Nazanin"/>
        <family val="0"/>
      </rPr>
      <t>جدول3:</t>
    </r>
    <r>
      <rPr>
        <sz val="12"/>
        <rFont val="B Nazanin"/>
        <family val="0"/>
      </rPr>
      <t xml:space="preserve"> توزیع بخش اقتصادی تسهيلات و سرمایه گذاریها و تمرکز درون یا برون مرزی آن در بانک مسکن
      (ارقام به ميليارد ريال)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</si>
  <si>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 گذاری های بانك مسکن
      (ارقام به ميليارد ريال)</t>
    </r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</si>
  <si>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>: فعاليت‌هاي ارزي و بين‌المللي بانك مسکن
                (ارقام به ميارد ریال)</t>
    </r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</si>
  <si>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>سود و زيان بانك مسکن
 (ارقام به ميليارد ريال)</t>
    </r>
  </si>
  <si>
    <t>تعدیل شده مطابق بخشنامه شماره 98/92847 مورخ 98/3/22 بانک مرکزی جمهوری اسلامی ایران</t>
  </si>
</sst>
</file>

<file path=xl/styles.xml><?xml version="1.0" encoding="utf-8"?>
<styleSheet xmlns="http://schemas.openxmlformats.org/spreadsheetml/2006/main">
  <numFmts count="3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</numFmts>
  <fonts count="51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sz val="8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b/>
      <sz val="12"/>
      <name val="B Nazanin"/>
      <family val="0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ck"/>
      <top style="medium"/>
      <bottom style="double"/>
    </border>
    <border>
      <left>
        <color indexed="63"/>
      </left>
      <right style="thick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ck"/>
      <right style="thick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ck"/>
      <top>
        <color indexed="63"/>
      </top>
      <bottom style="double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 readingOrder="2"/>
    </xf>
    <xf numFmtId="0" fontId="3" fillId="0" borderId="11" xfId="0" applyFont="1" applyBorder="1" applyAlignment="1">
      <alignment horizontal="justify" vertical="top" wrapText="1" readingOrder="2"/>
    </xf>
    <xf numFmtId="0" fontId="3" fillId="0" borderId="12" xfId="0" applyFont="1" applyBorder="1" applyAlignment="1">
      <alignment horizontal="justify" wrapText="1" readingOrder="2"/>
    </xf>
    <xf numFmtId="0" fontId="3" fillId="0" borderId="13" xfId="0" applyFont="1" applyBorder="1" applyAlignment="1">
      <alignment horizontal="justify" wrapText="1" readingOrder="2"/>
    </xf>
    <xf numFmtId="3" fontId="5" fillId="0" borderId="14" xfId="0" applyNumberFormat="1" applyFont="1" applyBorder="1" applyAlignment="1">
      <alignment horizontal="center" wrapText="1" readingOrder="2"/>
    </xf>
    <xf numFmtId="3" fontId="4" fillId="0" borderId="14" xfId="0" applyNumberFormat="1" applyFont="1" applyBorder="1" applyAlignment="1">
      <alignment horizontal="center" wrapText="1" readingOrder="2"/>
    </xf>
    <xf numFmtId="0" fontId="8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justify" vertical="center" wrapText="1" readingOrder="2"/>
    </xf>
    <xf numFmtId="0" fontId="3" fillId="0" borderId="11" xfId="0" applyFont="1" applyBorder="1" applyAlignment="1">
      <alignment horizontal="right" vertical="center" wrapText="1" readingOrder="2"/>
    </xf>
    <xf numFmtId="0" fontId="1" fillId="0" borderId="11" xfId="0" applyFont="1" applyBorder="1" applyAlignment="1">
      <alignment horizontal="right" vertical="center" wrapText="1" readingOrder="2"/>
    </xf>
    <xf numFmtId="0" fontId="3" fillId="0" borderId="11" xfId="0" applyFont="1" applyBorder="1" applyAlignment="1">
      <alignment horizontal="justify" vertical="center" wrapText="1" readingOrder="2"/>
    </xf>
    <xf numFmtId="0" fontId="3" fillId="0" borderId="11" xfId="0" applyFont="1" applyBorder="1" applyAlignment="1">
      <alignment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justify" vertical="top" wrapText="1" readingOrder="2"/>
    </xf>
    <xf numFmtId="0" fontId="5" fillId="0" borderId="14" xfId="0" applyFont="1" applyBorder="1" applyAlignment="1">
      <alignment horizontal="center" wrapText="1" readingOrder="2"/>
    </xf>
    <xf numFmtId="0" fontId="4" fillId="0" borderId="14" xfId="0" applyFont="1" applyBorder="1" applyAlignment="1">
      <alignment horizontal="center" wrapText="1" readingOrder="2"/>
    </xf>
    <xf numFmtId="1" fontId="4" fillId="0" borderId="14" xfId="0" applyNumberFormat="1" applyFont="1" applyBorder="1" applyAlignment="1">
      <alignment horizontal="center" wrapText="1" readingOrder="2"/>
    </xf>
    <xf numFmtId="3" fontId="4" fillId="0" borderId="16" xfId="0" applyNumberFormat="1" applyFont="1" applyBorder="1" applyAlignment="1">
      <alignment horizontal="center" wrapText="1" readingOrder="2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wrapText="1" readingOrder="2"/>
    </xf>
    <xf numFmtId="3" fontId="4" fillId="0" borderId="14" xfId="0" applyNumberFormat="1" applyFont="1" applyBorder="1" applyAlignment="1">
      <alignment horizontal="center" wrapText="1" readingOrder="1"/>
    </xf>
    <xf numFmtId="0" fontId="1" fillId="33" borderId="18" xfId="0" applyFont="1" applyFill="1" applyBorder="1" applyAlignment="1">
      <alignment horizontal="center" vertical="center" wrapText="1" readingOrder="2"/>
    </xf>
    <xf numFmtId="1" fontId="2" fillId="33" borderId="19" xfId="0" applyNumberFormat="1" applyFont="1" applyFill="1" applyBorder="1" applyAlignment="1">
      <alignment horizontal="center" vertical="center" wrapText="1" readingOrder="2"/>
    </xf>
    <xf numFmtId="0" fontId="1" fillId="33" borderId="18" xfId="0" applyFont="1" applyFill="1" applyBorder="1" applyAlignment="1">
      <alignment horizontal="center" wrapText="1" readingOrder="2"/>
    </xf>
    <xf numFmtId="0" fontId="2" fillId="33" borderId="19" xfId="0" applyFont="1" applyFill="1" applyBorder="1" applyAlignment="1">
      <alignment horizontal="center" wrapText="1" readingOrder="2"/>
    </xf>
    <xf numFmtId="0" fontId="2" fillId="33" borderId="18" xfId="0" applyFont="1" applyFill="1" applyBorder="1" applyAlignment="1">
      <alignment horizontal="center" wrapText="1" readingOrder="2"/>
    </xf>
    <xf numFmtId="0" fontId="7" fillId="33" borderId="18" xfId="0" applyFont="1" applyFill="1" applyBorder="1" applyAlignment="1">
      <alignment horizontal="center" wrapText="1" readingOrder="2"/>
    </xf>
    <xf numFmtId="0" fontId="2" fillId="33" borderId="19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justify" vertical="center" wrapText="1" readingOrder="2"/>
    </xf>
    <xf numFmtId="0" fontId="3" fillId="0" borderId="12" xfId="0" applyFont="1" applyBorder="1" applyAlignment="1">
      <alignment horizontal="justify" vertical="top" wrapText="1" readingOrder="2"/>
    </xf>
    <xf numFmtId="0" fontId="3" fillId="0" borderId="20" xfId="0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wrapText="1" readingOrder="2"/>
    </xf>
    <xf numFmtId="1" fontId="5" fillId="0" borderId="22" xfId="0" applyNumberFormat="1" applyFont="1" applyBorder="1" applyAlignment="1">
      <alignment horizontal="center" wrapText="1" readingOrder="2"/>
    </xf>
    <xf numFmtId="0" fontId="3" fillId="0" borderId="11" xfId="0" applyFont="1" applyBorder="1" applyAlignment="1">
      <alignment horizontal="right" vertical="top" wrapText="1" indent="1" readingOrder="2"/>
    </xf>
    <xf numFmtId="0" fontId="3" fillId="0" borderId="23" xfId="0" applyFont="1" applyBorder="1" applyAlignment="1">
      <alignment horizontal="right" vertical="top" wrapText="1" indent="1" readingOrder="2"/>
    </xf>
    <xf numFmtId="3" fontId="4" fillId="0" borderId="24" xfId="0" applyNumberFormat="1" applyFont="1" applyBorder="1" applyAlignment="1">
      <alignment horizontal="center" wrapText="1" readingOrder="2"/>
    </xf>
    <xf numFmtId="0" fontId="3" fillId="0" borderId="11" xfId="0" applyFont="1" applyBorder="1" applyAlignment="1">
      <alignment horizontal="right" vertical="center" wrapText="1" indent="1" readingOrder="2"/>
    </xf>
    <xf numFmtId="0" fontId="1" fillId="0" borderId="11" xfId="0" applyFont="1" applyBorder="1" applyAlignment="1">
      <alignment horizontal="right" vertical="top" wrapText="1" readingOrder="2"/>
    </xf>
    <xf numFmtId="0" fontId="1" fillId="0" borderId="23" xfId="0" applyFont="1" applyBorder="1" applyAlignment="1">
      <alignment horizontal="right" vertical="top" wrapText="1" readingOrder="2"/>
    </xf>
    <xf numFmtId="0" fontId="1" fillId="0" borderId="25" xfId="0" applyFont="1" applyBorder="1" applyAlignment="1">
      <alignment horizontal="right" vertical="top" wrapText="1" readingOrder="2"/>
    </xf>
    <xf numFmtId="0" fontId="10" fillId="0" borderId="26" xfId="0" applyFont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wrapText="1" readingOrder="2"/>
    </xf>
    <xf numFmtId="0" fontId="11" fillId="33" borderId="19" xfId="0" applyFont="1" applyFill="1" applyBorder="1" applyAlignment="1">
      <alignment horizontal="center" wrapText="1" readingOrder="2"/>
    </xf>
    <xf numFmtId="0" fontId="10" fillId="0" borderId="27" xfId="0" applyFont="1" applyBorder="1" applyAlignment="1">
      <alignment horizontal="justify" vertical="top" wrapText="1" readingOrder="2"/>
    </xf>
    <xf numFmtId="0" fontId="11" fillId="0" borderId="23" xfId="0" applyFont="1" applyBorder="1" applyAlignment="1">
      <alignment horizontal="justify" vertical="top" wrapText="1" readingOrder="2"/>
    </xf>
    <xf numFmtId="0" fontId="10" fillId="0" borderId="23" xfId="0" applyFont="1" applyBorder="1" applyAlignment="1">
      <alignment horizontal="right" vertical="top" wrapText="1" indent="1" readingOrder="2"/>
    </xf>
    <xf numFmtId="0" fontId="12" fillId="0" borderId="12" xfId="0" applyFont="1" applyBorder="1" applyAlignment="1">
      <alignment horizontal="right" indent="1" readingOrder="2"/>
    </xf>
    <xf numFmtId="0" fontId="11" fillId="0" borderId="28" xfId="0" applyFont="1" applyBorder="1" applyAlignment="1">
      <alignment horizontal="right" readingOrder="2"/>
    </xf>
    <xf numFmtId="0" fontId="3" fillId="0" borderId="16" xfId="0" applyFont="1" applyBorder="1" applyAlignment="1">
      <alignment horizontal="center" vertical="top" wrapText="1" readingOrder="2"/>
    </xf>
    <xf numFmtId="0" fontId="3" fillId="0" borderId="14" xfId="0" applyFont="1" applyBorder="1" applyAlignment="1">
      <alignment horizontal="center" vertical="top" wrapText="1" readingOrder="2"/>
    </xf>
    <xf numFmtId="3" fontId="3" fillId="0" borderId="29" xfId="0" applyNumberFormat="1" applyFont="1" applyBorder="1" applyAlignment="1">
      <alignment horizontal="center" vertical="top" wrapText="1" readingOrder="2"/>
    </xf>
    <xf numFmtId="3" fontId="3" fillId="0" borderId="30" xfId="0" applyNumberFormat="1" applyFont="1" applyBorder="1" applyAlignment="1">
      <alignment horizontal="center" vertical="top" wrapText="1" readingOrder="2"/>
    </xf>
    <xf numFmtId="0" fontId="3" fillId="0" borderId="29" xfId="0" applyFont="1" applyBorder="1" applyAlignment="1">
      <alignment horizontal="center" vertical="top" wrapText="1" readingOrder="2"/>
    </xf>
    <xf numFmtId="0" fontId="3" fillId="0" borderId="30" xfId="0" applyFont="1" applyBorder="1" applyAlignment="1">
      <alignment horizontal="center" vertical="top" wrapText="1" readingOrder="2"/>
    </xf>
    <xf numFmtId="0" fontId="0" fillId="0" borderId="0" xfId="0" applyAlignment="1">
      <alignment horizontal="center"/>
    </xf>
    <xf numFmtId="0" fontId="10" fillId="0" borderId="16" xfId="0" applyFont="1" applyBorder="1" applyAlignment="1">
      <alignment horizontal="center" vertical="center" wrapText="1" readingOrder="2"/>
    </xf>
    <xf numFmtId="1" fontId="10" fillId="0" borderId="16" xfId="0" applyNumberFormat="1" applyFont="1" applyBorder="1" applyAlignment="1">
      <alignment horizontal="center" vertical="center" wrapText="1" readingOrder="2"/>
    </xf>
    <xf numFmtId="0" fontId="10" fillId="0" borderId="16" xfId="0" applyFont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 readingOrder="1"/>
    </xf>
    <xf numFmtId="0" fontId="4" fillId="0" borderId="10" xfId="0" applyFont="1" applyBorder="1" applyAlignment="1">
      <alignment horizontal="center" vertical="center" wrapText="1" readingOrder="2"/>
    </xf>
    <xf numFmtId="0" fontId="4" fillId="0" borderId="31" xfId="0" applyFont="1" applyBorder="1" applyAlignment="1">
      <alignment horizontal="center" vertical="center" wrapText="1" readingOrder="2"/>
    </xf>
    <xf numFmtId="0" fontId="4" fillId="0" borderId="17" xfId="0" applyFont="1" applyBorder="1" applyAlignment="1">
      <alignment horizontal="center" vertical="center" wrapText="1" readingOrder="2"/>
    </xf>
    <xf numFmtId="0" fontId="4" fillId="0" borderId="32" xfId="0" applyFont="1" applyBorder="1" applyAlignment="1">
      <alignment horizontal="center" vertical="center" wrapText="1" readingOrder="2"/>
    </xf>
    <xf numFmtId="0" fontId="3" fillId="0" borderId="33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/>
    </xf>
    <xf numFmtId="3" fontId="4" fillId="0" borderId="34" xfId="0" applyNumberFormat="1" applyFont="1" applyBorder="1" applyAlignment="1">
      <alignment horizontal="center" wrapText="1" readingOrder="2"/>
    </xf>
    <xf numFmtId="3" fontId="4" fillId="0" borderId="35" xfId="0" applyNumberFormat="1" applyFont="1" applyBorder="1" applyAlignment="1">
      <alignment horizontal="center" wrapText="1" readingOrder="2"/>
    </xf>
    <xf numFmtId="3" fontId="4" fillId="0" borderId="16" xfId="0" applyNumberFormat="1" applyFont="1" applyBorder="1" applyAlignment="1">
      <alignment horizontal="center" wrapText="1" readingOrder="1"/>
    </xf>
    <xf numFmtId="3" fontId="4" fillId="0" borderId="36" xfId="0" applyNumberFormat="1" applyFont="1" applyBorder="1" applyAlignment="1">
      <alignment horizontal="center" wrapText="1" readingOrder="1"/>
    </xf>
    <xf numFmtId="0" fontId="3" fillId="0" borderId="16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7" fillId="33" borderId="37" xfId="0" applyFont="1" applyFill="1" applyBorder="1" applyAlignment="1">
      <alignment horizontal="center" vertical="center" textRotation="180" wrapText="1" readingOrder="2"/>
    </xf>
    <xf numFmtId="0" fontId="7" fillId="33" borderId="17" xfId="0" applyFont="1" applyFill="1" applyBorder="1" applyAlignment="1">
      <alignment horizontal="center" vertical="center" textRotation="180" wrapText="1" readingOrder="2"/>
    </xf>
    <xf numFmtId="0" fontId="7" fillId="33" borderId="38" xfId="0" applyFont="1" applyFill="1" applyBorder="1" applyAlignment="1">
      <alignment horizontal="center" vertical="center" textRotation="180" wrapText="1" readingOrder="2"/>
    </xf>
    <xf numFmtId="0" fontId="3" fillId="0" borderId="33" xfId="0" applyFont="1" applyFill="1" applyBorder="1" applyAlignment="1">
      <alignment horizontal="center" vertical="center" wrapText="1" readingOrder="2"/>
    </xf>
    <xf numFmtId="0" fontId="3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40" xfId="0" applyFont="1" applyBorder="1" applyAlignment="1">
      <alignment horizontal="right"/>
    </xf>
    <xf numFmtId="0" fontId="0" fillId="0" borderId="39" xfId="0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right" wrapText="1"/>
    </xf>
    <xf numFmtId="0" fontId="3" fillId="0" borderId="40" xfId="0" applyFont="1" applyBorder="1" applyAlignment="1">
      <alignment horizontal="right" vertical="center" readingOrder="2"/>
    </xf>
    <xf numFmtId="0" fontId="7" fillId="33" borderId="42" xfId="0" applyFont="1" applyFill="1" applyBorder="1" applyAlignment="1">
      <alignment horizontal="center" vertical="center" textRotation="180" wrapText="1" readingOrder="2"/>
    </xf>
    <xf numFmtId="0" fontId="7" fillId="33" borderId="37" xfId="0" applyFont="1" applyFill="1" applyBorder="1" applyAlignment="1">
      <alignment horizontal="center" vertical="center" textRotation="180" wrapText="1" readingOrder="2"/>
    </xf>
    <xf numFmtId="0" fontId="6" fillId="0" borderId="43" xfId="0" applyFont="1" applyBorder="1" applyAlignment="1">
      <alignment horizontal="center" wrapText="1" readingOrder="2"/>
    </xf>
    <xf numFmtId="0" fontId="6" fillId="0" borderId="44" xfId="0" applyFont="1" applyBorder="1" applyAlignment="1">
      <alignment horizontal="center" wrapText="1" readingOrder="2"/>
    </xf>
    <xf numFmtId="0" fontId="6" fillId="0" borderId="45" xfId="0" applyFont="1" applyBorder="1" applyAlignment="1">
      <alignment horizontal="center" wrapText="1" readingOrder="2"/>
    </xf>
    <xf numFmtId="0" fontId="7" fillId="33" borderId="46" xfId="0" applyFont="1" applyFill="1" applyBorder="1" applyAlignment="1">
      <alignment horizontal="center" vertical="center" textRotation="180" wrapText="1" readingOrder="2"/>
    </xf>
    <xf numFmtId="0" fontId="7" fillId="33" borderId="47" xfId="0" applyFont="1" applyFill="1" applyBorder="1" applyAlignment="1">
      <alignment horizontal="center" vertical="center" textRotation="180" wrapText="1" readingOrder="2"/>
    </xf>
    <xf numFmtId="0" fontId="6" fillId="0" borderId="27" xfId="0" applyFont="1" applyBorder="1" applyAlignment="1">
      <alignment horizontal="center" wrapText="1" readingOrder="2"/>
    </xf>
    <xf numFmtId="0" fontId="6" fillId="0" borderId="40" xfId="0" applyFont="1" applyBorder="1" applyAlignment="1">
      <alignment horizontal="center" wrapText="1" readingOrder="2"/>
    </xf>
    <xf numFmtId="0" fontId="3" fillId="0" borderId="40" xfId="0" applyFont="1" applyBorder="1" applyAlignment="1">
      <alignment horizontal="right" readingOrder="2"/>
    </xf>
    <xf numFmtId="0" fontId="7" fillId="0" borderId="48" xfId="0" applyFont="1" applyBorder="1" applyAlignment="1">
      <alignment horizontal="center" wrapText="1" readingOrder="2"/>
    </xf>
    <xf numFmtId="0" fontId="7" fillId="0" borderId="39" xfId="0" applyFont="1" applyBorder="1" applyAlignment="1">
      <alignment horizontal="center" wrapText="1" readingOrder="2"/>
    </xf>
    <xf numFmtId="187" fontId="3" fillId="0" borderId="39" xfId="0" applyNumberFormat="1" applyFont="1" applyBorder="1" applyAlignment="1">
      <alignment horizontal="center" vertical="center" wrapText="1"/>
    </xf>
    <xf numFmtId="187" fontId="3" fillId="0" borderId="39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1" fontId="10" fillId="0" borderId="24" xfId="0" applyNumberFormat="1" applyFont="1" applyFill="1" applyBorder="1" applyAlignment="1">
      <alignment horizontal="center" vertical="center" wrapText="1" readingOrder="2"/>
    </xf>
    <xf numFmtId="0" fontId="10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wrapText="1" readingOrder="2"/>
    </xf>
    <xf numFmtId="0" fontId="4" fillId="0" borderId="14" xfId="0" applyFont="1" applyFill="1" applyBorder="1" applyAlignment="1">
      <alignment horizontal="center" wrapText="1" readingOrder="2"/>
    </xf>
    <xf numFmtId="1" fontId="4" fillId="0" borderId="14" xfId="0" applyNumberFormat="1" applyFont="1" applyFill="1" applyBorder="1" applyAlignment="1">
      <alignment horizontal="center" wrapText="1" readingOrder="2"/>
    </xf>
    <xf numFmtId="0" fontId="4" fillId="0" borderId="10" xfId="0" applyFont="1" applyFill="1" applyBorder="1" applyAlignment="1">
      <alignment horizontal="center" wrapText="1" readingOrder="2"/>
    </xf>
    <xf numFmtId="1" fontId="5" fillId="0" borderId="14" xfId="0" applyNumberFormat="1" applyFont="1" applyFill="1" applyBorder="1" applyAlignment="1">
      <alignment horizontal="center" wrapText="1" readingOrder="2"/>
    </xf>
    <xf numFmtId="1" fontId="4" fillId="0" borderId="10" xfId="0" applyNumberFormat="1" applyFont="1" applyFill="1" applyBorder="1" applyAlignment="1">
      <alignment horizontal="center" vertical="center" wrapText="1" readingOrder="2"/>
    </xf>
    <xf numFmtId="0" fontId="7" fillId="33" borderId="49" xfId="0" applyNumberFormat="1" applyFont="1" applyFill="1" applyBorder="1" applyAlignment="1">
      <alignment horizontal="center" vertical="center" textRotation="180" wrapText="1" readingOrder="2"/>
    </xf>
    <xf numFmtId="0" fontId="7" fillId="33" borderId="50" xfId="0" applyNumberFormat="1" applyFont="1" applyFill="1" applyBorder="1" applyAlignment="1">
      <alignment horizontal="center" vertical="center" textRotation="180" wrapText="1" readingOrder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50" zoomScaleSheetLayoutView="150" zoomScalePageLayoutView="0" workbookViewId="0" topLeftCell="A1">
      <selection activeCell="A4" sqref="A4:A5"/>
    </sheetView>
  </sheetViews>
  <sheetFormatPr defaultColWidth="9.140625" defaultRowHeight="12.75"/>
  <cols>
    <col min="1" max="1" width="46.140625" style="0" customWidth="1"/>
    <col min="2" max="2" width="11.140625" style="15" customWidth="1"/>
    <col min="3" max="3" width="13.57421875" style="15" customWidth="1"/>
    <col min="4" max="4" width="17.57421875" style="0" customWidth="1"/>
  </cols>
  <sheetData>
    <row r="1" spans="1:3" ht="42.75" customHeight="1" thickBot="1">
      <c r="A1" s="82" t="s">
        <v>139</v>
      </c>
      <c r="B1" s="83"/>
      <c r="C1" s="83"/>
    </row>
    <row r="2" spans="1:3" ht="17.25" thickBot="1" thickTop="1">
      <c r="A2" s="26" t="s">
        <v>0</v>
      </c>
      <c r="B2" s="27">
        <v>1396</v>
      </c>
      <c r="C2" s="27">
        <v>1397</v>
      </c>
    </row>
    <row r="3" spans="1:3" ht="16.5" thickTop="1">
      <c r="A3" s="12" t="s">
        <v>99</v>
      </c>
      <c r="B3" s="6"/>
      <c r="C3" s="40"/>
    </row>
    <row r="4" spans="1:3" ht="15.75">
      <c r="A4" s="41" t="s">
        <v>84</v>
      </c>
      <c r="B4" s="6">
        <v>46944</v>
      </c>
      <c r="C4" s="6">
        <v>33876</v>
      </c>
    </row>
    <row r="5" spans="1:3" ht="15.75">
      <c r="A5" s="41" t="s">
        <v>85</v>
      </c>
      <c r="B5" s="6">
        <v>6084</v>
      </c>
      <c r="C5" s="6">
        <v>3616</v>
      </c>
    </row>
    <row r="6" spans="1:3" ht="15.75">
      <c r="A6" s="41" t="s">
        <v>86</v>
      </c>
      <c r="B6" s="6">
        <v>180885</v>
      </c>
      <c r="C6" s="6">
        <v>185283</v>
      </c>
    </row>
    <row r="7" spans="1:3" ht="15.75">
      <c r="A7" s="41" t="s">
        <v>87</v>
      </c>
      <c r="B7" s="6">
        <v>1989</v>
      </c>
      <c r="C7" s="6">
        <v>3342</v>
      </c>
    </row>
    <row r="8" spans="1:3" ht="15.75">
      <c r="A8" s="41" t="s">
        <v>96</v>
      </c>
      <c r="B8" s="6">
        <v>1031074</v>
      </c>
      <c r="C8" s="6">
        <v>1107057</v>
      </c>
    </row>
    <row r="9" spans="1:3" ht="14.25" customHeight="1">
      <c r="A9" s="41" t="s">
        <v>98</v>
      </c>
      <c r="B9" s="6">
        <v>13938</v>
      </c>
      <c r="C9" s="6">
        <v>3513</v>
      </c>
    </row>
    <row r="10" spans="1:3" ht="14.25" customHeight="1">
      <c r="A10" s="41" t="s">
        <v>97</v>
      </c>
      <c r="B10" s="6">
        <v>4474</v>
      </c>
      <c r="C10" s="6">
        <v>4190</v>
      </c>
    </row>
    <row r="11" spans="1:3" ht="16.5" customHeight="1">
      <c r="A11" s="41" t="s">
        <v>88</v>
      </c>
      <c r="B11" s="6">
        <v>23079</v>
      </c>
      <c r="C11" s="6">
        <v>6398</v>
      </c>
    </row>
    <row r="12" spans="1:3" ht="15.75">
      <c r="A12" s="41" t="s">
        <v>89</v>
      </c>
      <c r="B12" s="6">
        <v>18054</v>
      </c>
      <c r="C12" s="6">
        <v>18419</v>
      </c>
    </row>
    <row r="13" spans="1:3" ht="15.75">
      <c r="A13" s="41" t="s">
        <v>90</v>
      </c>
      <c r="B13" s="6">
        <v>16611</v>
      </c>
      <c r="C13" s="6">
        <v>16566</v>
      </c>
    </row>
    <row r="14" spans="1:3" ht="15.75">
      <c r="A14" s="41" t="s">
        <v>91</v>
      </c>
      <c r="B14" s="6">
        <v>25371</v>
      </c>
      <c r="C14" s="6">
        <v>25902</v>
      </c>
    </row>
    <row r="15" spans="1:3" ht="16.5" thickBot="1">
      <c r="A15" s="41" t="s">
        <v>42</v>
      </c>
      <c r="B15" s="6">
        <v>5875</v>
      </c>
      <c r="C15" s="6">
        <v>10171</v>
      </c>
    </row>
    <row r="16" spans="1:3" ht="17.25" thickBot="1" thickTop="1">
      <c r="A16" s="10" t="s">
        <v>92</v>
      </c>
      <c r="B16" s="72">
        <v>1374378</v>
      </c>
      <c r="C16" s="73">
        <v>1418333</v>
      </c>
    </row>
    <row r="17" spans="1:3" ht="16.5" thickTop="1">
      <c r="A17" s="10" t="s">
        <v>1</v>
      </c>
      <c r="B17" s="6"/>
      <c r="C17" s="6"/>
    </row>
    <row r="18" spans="1:3" ht="12.75" customHeight="1">
      <c r="A18" s="14" t="s">
        <v>2</v>
      </c>
      <c r="B18" s="6">
        <v>0</v>
      </c>
      <c r="C18" s="6">
        <v>0</v>
      </c>
    </row>
    <row r="19" spans="1:3" ht="15.75">
      <c r="A19" s="11" t="s">
        <v>93</v>
      </c>
      <c r="B19" s="6">
        <v>6963</v>
      </c>
      <c r="C19" s="6">
        <v>9661</v>
      </c>
    </row>
    <row r="20" spans="1:3" ht="15.75">
      <c r="A20" s="13" t="s">
        <v>94</v>
      </c>
      <c r="B20" s="6">
        <v>105088</v>
      </c>
      <c r="C20" s="6">
        <v>192737</v>
      </c>
    </row>
    <row r="21" spans="1:3" ht="16.5" thickBot="1">
      <c r="A21" s="13" t="s">
        <v>95</v>
      </c>
      <c r="B21" s="6">
        <v>414</v>
      </c>
      <c r="C21" s="6">
        <v>353</v>
      </c>
    </row>
    <row r="22" spans="1:3" ht="16.5" thickTop="1">
      <c r="A22" s="84" t="s">
        <v>130</v>
      </c>
      <c r="B22" s="84"/>
      <c r="C22" s="84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50" zoomScaleSheetLayoutView="150" workbookViewId="0" topLeftCell="A25">
      <selection activeCell="A28" sqref="A28"/>
    </sheetView>
  </sheetViews>
  <sheetFormatPr defaultColWidth="9.140625" defaultRowHeight="12.75"/>
  <cols>
    <col min="1" max="1" width="52.28125" style="0" bestFit="1" customWidth="1"/>
    <col min="2" max="2" width="8.57421875" style="59" customWidth="1"/>
    <col min="3" max="3" width="7.7109375" style="59" customWidth="1"/>
    <col min="4" max="4" width="5.57421875" style="0" customWidth="1"/>
    <col min="5" max="5" width="17.140625" style="0" customWidth="1"/>
  </cols>
  <sheetData>
    <row r="1" spans="1:3" ht="38.25" customHeight="1" thickBot="1">
      <c r="A1" s="85" t="s">
        <v>131</v>
      </c>
      <c r="B1" s="86"/>
      <c r="C1" s="86"/>
    </row>
    <row r="2" spans="1:3" ht="17.25" thickBot="1" thickTop="1">
      <c r="A2" s="28" t="s">
        <v>0</v>
      </c>
      <c r="B2" s="29">
        <v>1396</v>
      </c>
      <c r="C2" s="29">
        <v>1397</v>
      </c>
    </row>
    <row r="3" spans="1:3" ht="16.5" thickTop="1">
      <c r="A3" s="42" t="s">
        <v>100</v>
      </c>
      <c r="B3" s="6"/>
      <c r="C3" s="21"/>
    </row>
    <row r="4" spans="1:3" ht="15.75">
      <c r="A4" s="38" t="s">
        <v>101</v>
      </c>
      <c r="B4" s="6">
        <v>554449</v>
      </c>
      <c r="C4" s="21">
        <v>564969</v>
      </c>
    </row>
    <row r="5" spans="1:3" ht="15.75">
      <c r="A5" s="38" t="s">
        <v>102</v>
      </c>
      <c r="B5" s="6">
        <v>132760</v>
      </c>
      <c r="C5" s="21">
        <v>147115</v>
      </c>
    </row>
    <row r="6" spans="1:3" ht="15.75">
      <c r="A6" s="38" t="s">
        <v>103</v>
      </c>
      <c r="B6" s="6">
        <v>0</v>
      </c>
      <c r="C6" s="21">
        <v>0</v>
      </c>
    </row>
    <row r="7" spans="1:3" ht="15.75">
      <c r="A7" s="38" t="s">
        <v>104</v>
      </c>
      <c r="B7" s="5">
        <v>440</v>
      </c>
      <c r="C7" s="24">
        <v>0</v>
      </c>
    </row>
    <row r="8" spans="1:3" ht="15.75">
      <c r="A8" s="38" t="s">
        <v>122</v>
      </c>
      <c r="B8" s="6">
        <v>2466</v>
      </c>
      <c r="C8" s="21">
        <v>2466</v>
      </c>
    </row>
    <row r="9" spans="1:5" ht="15.75" customHeight="1">
      <c r="A9" s="38" t="s">
        <v>105</v>
      </c>
      <c r="B9" s="6">
        <v>69340</v>
      </c>
      <c r="C9" s="21">
        <v>41829</v>
      </c>
      <c r="E9" s="15"/>
    </row>
    <row r="10" spans="1:3" ht="16.5" thickBot="1">
      <c r="A10" s="39" t="s">
        <v>106</v>
      </c>
      <c r="B10" s="53">
        <v>22485</v>
      </c>
      <c r="C10" s="54">
        <v>29320</v>
      </c>
    </row>
    <row r="11" spans="1:5" ht="16.5" thickBot="1">
      <c r="A11" s="43" t="s">
        <v>107</v>
      </c>
      <c r="B11" s="55">
        <v>781940</v>
      </c>
      <c r="C11" s="56">
        <v>785699</v>
      </c>
      <c r="E11" s="15"/>
    </row>
    <row r="12" spans="1:5" ht="15.75">
      <c r="A12" s="43"/>
      <c r="B12" s="53"/>
      <c r="C12" s="54"/>
      <c r="E12" s="15"/>
    </row>
    <row r="13" spans="1:5" ht="15.75">
      <c r="A13" s="43" t="s">
        <v>108</v>
      </c>
      <c r="B13" s="53"/>
      <c r="C13" s="54"/>
      <c r="E13" s="15"/>
    </row>
    <row r="14" spans="1:5" ht="15.75">
      <c r="A14" s="39" t="s">
        <v>109</v>
      </c>
      <c r="B14" s="53">
        <v>542739</v>
      </c>
      <c r="C14" s="54">
        <v>595051</v>
      </c>
      <c r="E14" s="15"/>
    </row>
    <row r="15" spans="1:5" ht="15.75">
      <c r="A15" s="39" t="s">
        <v>110</v>
      </c>
      <c r="B15" s="53">
        <v>0</v>
      </c>
      <c r="C15" s="54">
        <v>0</v>
      </c>
      <c r="D15" s="15"/>
      <c r="E15" s="15"/>
    </row>
    <row r="16" spans="1:5" ht="15.75">
      <c r="A16" s="43" t="s">
        <v>111</v>
      </c>
      <c r="B16" s="53">
        <v>542739</v>
      </c>
      <c r="C16" s="54">
        <v>595051</v>
      </c>
      <c r="E16" s="15"/>
    </row>
    <row r="17" spans="1:3" ht="19.5" customHeight="1">
      <c r="A17" s="43" t="s">
        <v>112</v>
      </c>
      <c r="B17" s="53">
        <v>1324679</v>
      </c>
      <c r="C17" s="54">
        <v>1380750</v>
      </c>
    </row>
    <row r="18" spans="1:3" ht="15.75">
      <c r="A18" s="43"/>
      <c r="B18" s="53"/>
      <c r="C18" s="54"/>
    </row>
    <row r="19" spans="1:3" ht="15.75">
      <c r="A19" s="43" t="s">
        <v>3</v>
      </c>
      <c r="B19" s="53"/>
      <c r="C19" s="54"/>
    </row>
    <row r="20" spans="1:3" ht="15.75">
      <c r="A20" s="39" t="s">
        <v>113</v>
      </c>
      <c r="B20" s="53">
        <v>80735</v>
      </c>
      <c r="C20" s="54">
        <v>80735</v>
      </c>
    </row>
    <row r="21" spans="1:3" ht="15.75">
      <c r="A21" s="39" t="s">
        <v>114</v>
      </c>
      <c r="B21" s="53">
        <v>10609</v>
      </c>
      <c r="C21" s="54">
        <v>10609</v>
      </c>
    </row>
    <row r="22" spans="1:3" ht="15.75">
      <c r="A22" s="39" t="s">
        <v>115</v>
      </c>
      <c r="B22" s="53">
        <v>0</v>
      </c>
      <c r="C22" s="54">
        <v>0</v>
      </c>
    </row>
    <row r="23" spans="1:3" ht="15.75">
      <c r="A23" s="39" t="s">
        <v>123</v>
      </c>
      <c r="B23" s="53">
        <v>3581</v>
      </c>
      <c r="C23" s="54">
        <v>3581</v>
      </c>
    </row>
    <row r="24" spans="1:3" ht="15.75">
      <c r="A24" s="39" t="s">
        <v>124</v>
      </c>
      <c r="B24" s="53">
        <v>158</v>
      </c>
      <c r="C24" s="54">
        <v>158</v>
      </c>
    </row>
    <row r="25" spans="1:3" ht="15.75">
      <c r="A25" s="39" t="s">
        <v>116</v>
      </c>
      <c r="B25" s="53">
        <v>0</v>
      </c>
      <c r="C25" s="54">
        <v>0</v>
      </c>
    </row>
    <row r="26" spans="1:3" ht="15.75">
      <c r="A26" s="39" t="s">
        <v>117</v>
      </c>
      <c r="B26" s="53">
        <v>0</v>
      </c>
      <c r="C26" s="54">
        <v>7879</v>
      </c>
    </row>
    <row r="27" spans="1:3" ht="15.75">
      <c r="A27" s="39" t="s">
        <v>118</v>
      </c>
      <c r="B27" s="76">
        <v>-45383</v>
      </c>
      <c r="C27" s="77">
        <v>-65379</v>
      </c>
    </row>
    <row r="28" spans="1:3" ht="16.5" thickBot="1">
      <c r="A28" s="39" t="s">
        <v>119</v>
      </c>
      <c r="B28" s="53">
        <v>0</v>
      </c>
      <c r="C28" s="54">
        <v>0</v>
      </c>
    </row>
    <row r="29" spans="1:3" ht="16.5" thickBot="1">
      <c r="A29" s="43" t="s">
        <v>120</v>
      </c>
      <c r="B29" s="57">
        <v>49700</v>
      </c>
      <c r="C29" s="58">
        <v>37583</v>
      </c>
    </row>
    <row r="30" spans="1:3" ht="19.5" customHeight="1" thickBot="1">
      <c r="A30" s="44" t="s">
        <v>121</v>
      </c>
      <c r="B30" s="57">
        <v>1374379</v>
      </c>
      <c r="C30" s="57">
        <v>1418333</v>
      </c>
    </row>
    <row r="31" spans="1:3" ht="16.5" thickTop="1">
      <c r="A31" s="84" t="s">
        <v>130</v>
      </c>
      <c r="B31" s="84"/>
      <c r="C31" s="84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45.57421875" style="0" customWidth="1"/>
    <col min="2" max="3" width="12.00390625" style="59" bestFit="1" customWidth="1"/>
    <col min="4" max="4" width="9.140625" style="59" customWidth="1"/>
    <col min="5" max="5" width="10.7109375" style="59" customWidth="1"/>
    <col min="6" max="6" width="17.7109375" style="59" customWidth="1"/>
    <col min="7" max="7" width="20.8515625" style="59" customWidth="1"/>
  </cols>
  <sheetData>
    <row r="1" spans="1:7" ht="57" customHeight="1" thickBot="1">
      <c r="A1" s="87" t="s">
        <v>140</v>
      </c>
      <c r="B1" s="87"/>
      <c r="C1" s="87"/>
      <c r="D1" s="87"/>
      <c r="E1" s="87"/>
      <c r="F1" s="87"/>
      <c r="G1" s="87"/>
    </row>
    <row r="2" spans="1:7" ht="44.25" customHeight="1" thickBot="1" thickTop="1">
      <c r="A2" s="45"/>
      <c r="B2" s="88" t="s">
        <v>127</v>
      </c>
      <c r="C2" s="89"/>
      <c r="D2" s="88" t="s">
        <v>128</v>
      </c>
      <c r="E2" s="89"/>
      <c r="F2" s="88" t="s">
        <v>70</v>
      </c>
      <c r="G2" s="89"/>
    </row>
    <row r="3" spans="1:7" ht="22.5" thickBot="1" thickTop="1">
      <c r="A3" s="46" t="s">
        <v>129</v>
      </c>
      <c r="B3" s="47">
        <v>1396</v>
      </c>
      <c r="C3" s="47">
        <v>1397</v>
      </c>
      <c r="D3" s="47">
        <v>1396</v>
      </c>
      <c r="E3" s="47">
        <v>1397</v>
      </c>
      <c r="F3" s="47">
        <v>1396</v>
      </c>
      <c r="G3" s="47">
        <v>1397</v>
      </c>
    </row>
    <row r="4" spans="1:7" ht="19.5" thickTop="1">
      <c r="A4" s="48" t="s">
        <v>71</v>
      </c>
      <c r="B4" s="114">
        <v>1382721</v>
      </c>
      <c r="C4" s="114">
        <v>1495971</v>
      </c>
      <c r="D4" s="114">
        <v>13938</v>
      </c>
      <c r="E4" s="114">
        <v>3513</v>
      </c>
      <c r="F4" s="114">
        <v>6964</v>
      </c>
      <c r="G4" s="114">
        <v>9661</v>
      </c>
    </row>
    <row r="5" spans="1:7" ht="21">
      <c r="A5" s="49" t="s">
        <v>72</v>
      </c>
      <c r="B5" s="60"/>
      <c r="C5" s="60"/>
      <c r="D5" s="60"/>
      <c r="E5" s="60"/>
      <c r="F5" s="60"/>
      <c r="G5" s="60"/>
    </row>
    <row r="6" spans="1:7" ht="18.75">
      <c r="A6" s="50" t="s">
        <v>73</v>
      </c>
      <c r="B6" s="61">
        <v>3558</v>
      </c>
      <c r="C6" s="61">
        <v>2699</v>
      </c>
      <c r="D6" s="61">
        <v>1517</v>
      </c>
      <c r="E6" s="61">
        <v>1517</v>
      </c>
      <c r="F6" s="61">
        <v>0</v>
      </c>
      <c r="G6" s="61">
        <v>0</v>
      </c>
    </row>
    <row r="7" spans="1:7" ht="18.75">
      <c r="A7" s="50" t="s">
        <v>74</v>
      </c>
      <c r="B7" s="61">
        <v>1330811</v>
      </c>
      <c r="C7" s="60">
        <v>1429622</v>
      </c>
      <c r="D7" s="60">
        <v>1596</v>
      </c>
      <c r="E7" s="60">
        <v>1596</v>
      </c>
      <c r="F7" s="60">
        <v>0</v>
      </c>
      <c r="G7" s="60">
        <v>0</v>
      </c>
    </row>
    <row r="8" spans="1:7" ht="18.75">
      <c r="A8" s="50" t="s">
        <v>75</v>
      </c>
      <c r="B8" s="61">
        <v>1081</v>
      </c>
      <c r="C8" s="61">
        <v>542</v>
      </c>
      <c r="D8" s="61">
        <v>0</v>
      </c>
      <c r="E8" s="61">
        <v>0</v>
      </c>
      <c r="F8" s="61">
        <v>0</v>
      </c>
      <c r="G8" s="61">
        <v>0</v>
      </c>
    </row>
    <row r="9" spans="1:7" ht="15.75" customHeight="1">
      <c r="A9" s="50" t="s">
        <v>76</v>
      </c>
      <c r="B9" s="60">
        <v>47271</v>
      </c>
      <c r="C9" s="60">
        <v>63108</v>
      </c>
      <c r="D9" s="60">
        <v>425</v>
      </c>
      <c r="E9" s="60"/>
      <c r="F9" s="60">
        <v>6964</v>
      </c>
      <c r="G9" s="60">
        <v>9661</v>
      </c>
    </row>
    <row r="10" spans="1:7" ht="18.75">
      <c r="A10" s="50" t="s">
        <v>77</v>
      </c>
      <c r="B10" s="61">
        <v>0</v>
      </c>
      <c r="C10" s="61">
        <v>0</v>
      </c>
      <c r="D10" s="61">
        <v>10400</v>
      </c>
      <c r="E10" s="61">
        <v>400</v>
      </c>
      <c r="F10" s="61">
        <v>0</v>
      </c>
      <c r="G10" s="61">
        <v>0</v>
      </c>
    </row>
    <row r="11" spans="1:7" ht="18.75">
      <c r="A11" s="50" t="s">
        <v>78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19.5" thickBot="1">
      <c r="A12" s="51" t="s">
        <v>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ht="21.75" thickBot="1">
      <c r="A13" s="52" t="s">
        <v>83</v>
      </c>
      <c r="B13" s="63">
        <v>1382721</v>
      </c>
      <c r="C13" s="63">
        <v>1495971</v>
      </c>
      <c r="D13" s="63">
        <v>13938</v>
      </c>
      <c r="E13" s="63">
        <v>3513</v>
      </c>
      <c r="F13" s="63">
        <v>6964</v>
      </c>
      <c r="G13" s="63">
        <v>9661</v>
      </c>
    </row>
    <row r="14" spans="1:7" ht="22.5" customHeight="1">
      <c r="A14" s="49" t="s">
        <v>80</v>
      </c>
      <c r="B14" s="62"/>
      <c r="C14" s="62"/>
      <c r="D14" s="62"/>
      <c r="E14" s="62"/>
      <c r="F14" s="62"/>
      <c r="G14" s="62"/>
    </row>
    <row r="15" spans="1:7" ht="18.75">
      <c r="A15" s="50" t="s">
        <v>81</v>
      </c>
      <c r="B15" s="64">
        <v>1382721</v>
      </c>
      <c r="C15" s="64">
        <v>1495971</v>
      </c>
      <c r="D15" s="64">
        <v>13938</v>
      </c>
      <c r="E15" s="64">
        <v>3513</v>
      </c>
      <c r="F15" s="64">
        <v>6964</v>
      </c>
      <c r="G15" s="64">
        <v>9661</v>
      </c>
    </row>
    <row r="16" spans="1:7" ht="19.5" thickBot="1">
      <c r="A16" s="50" t="s">
        <v>82</v>
      </c>
      <c r="B16" s="115">
        <v>0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</row>
    <row r="17" spans="1:7" ht="16.5" thickTop="1">
      <c r="A17" s="84" t="s">
        <v>130</v>
      </c>
      <c r="B17" s="84"/>
      <c r="C17" s="84"/>
      <c r="D17" s="84"/>
      <c r="E17" s="84"/>
      <c r="F17" s="84"/>
      <c r="G17" s="84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30" zoomScaleSheetLayoutView="130" zoomScalePageLayoutView="0" workbookViewId="0" topLeftCell="A1">
      <selection activeCell="B15" sqref="B15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90" t="s">
        <v>141</v>
      </c>
      <c r="B1" s="90"/>
      <c r="C1" s="90"/>
      <c r="D1" s="90"/>
      <c r="E1" s="90"/>
      <c r="F1" s="90"/>
      <c r="G1" s="90"/>
    </row>
    <row r="2" spans="1:7" ht="17.25" thickBot="1" thickTop="1">
      <c r="A2" s="35"/>
      <c r="B2" s="91" t="s">
        <v>68</v>
      </c>
      <c r="C2" s="92"/>
      <c r="D2" s="91" t="s">
        <v>69</v>
      </c>
      <c r="E2" s="92"/>
      <c r="F2" s="91" t="s">
        <v>70</v>
      </c>
      <c r="G2" s="92"/>
    </row>
    <row r="3" spans="1:7" ht="17.25" thickBot="1" thickTop="1">
      <c r="A3" s="30" t="s">
        <v>4</v>
      </c>
      <c r="B3" s="29">
        <v>1396</v>
      </c>
      <c r="C3" s="29">
        <v>1397</v>
      </c>
      <c r="D3" s="29">
        <v>1396</v>
      </c>
      <c r="E3" s="29">
        <v>1397</v>
      </c>
      <c r="F3" s="29">
        <v>1396</v>
      </c>
      <c r="G3" s="29">
        <v>1397</v>
      </c>
    </row>
    <row r="4" spans="1:7" ht="16.5" thickTop="1">
      <c r="A4" s="17" t="s">
        <v>61</v>
      </c>
      <c r="B4" s="116">
        <v>0</v>
      </c>
      <c r="C4" s="116">
        <v>0</v>
      </c>
      <c r="D4" s="18">
        <v>1004634</v>
      </c>
      <c r="E4" s="18">
        <v>1070001</v>
      </c>
      <c r="F4" s="18">
        <v>6964</v>
      </c>
      <c r="G4" s="18">
        <v>9661</v>
      </c>
    </row>
    <row r="5" spans="1:7" ht="15.75">
      <c r="A5" s="2" t="s">
        <v>62</v>
      </c>
      <c r="B5" s="117">
        <v>0</v>
      </c>
      <c r="C5" s="117">
        <v>0</v>
      </c>
      <c r="D5" s="19">
        <v>14518</v>
      </c>
      <c r="E5" s="19">
        <v>13450</v>
      </c>
      <c r="F5" s="19">
        <v>0</v>
      </c>
      <c r="G5" s="19">
        <v>0</v>
      </c>
    </row>
    <row r="6" spans="1:7" ht="15.75">
      <c r="A6" s="2" t="s">
        <v>63</v>
      </c>
      <c r="B6" s="118">
        <v>0</v>
      </c>
      <c r="C6" s="118">
        <v>0</v>
      </c>
      <c r="D6" s="20">
        <v>16151</v>
      </c>
      <c r="E6" s="20">
        <v>26081</v>
      </c>
      <c r="F6" s="20">
        <v>0</v>
      </c>
      <c r="G6" s="20">
        <v>0</v>
      </c>
    </row>
    <row r="7" spans="1:7" ht="16.5" thickBot="1">
      <c r="A7" s="34" t="s">
        <v>64</v>
      </c>
      <c r="B7" s="119">
        <v>0</v>
      </c>
      <c r="C7" s="119">
        <v>0</v>
      </c>
      <c r="D7" s="1">
        <v>53483</v>
      </c>
      <c r="E7" s="1">
        <v>71582</v>
      </c>
      <c r="F7" s="1">
        <v>0</v>
      </c>
      <c r="G7" s="1">
        <v>0</v>
      </c>
    </row>
    <row r="8" spans="1:7" ht="15.75">
      <c r="A8" s="2" t="s">
        <v>65</v>
      </c>
      <c r="B8" s="118">
        <v>0</v>
      </c>
      <c r="C8" s="118">
        <v>0</v>
      </c>
      <c r="D8" s="20">
        <f>SUM(D4:D7)</f>
        <v>1088786</v>
      </c>
      <c r="E8" s="20">
        <f>SUM(E4:E7)</f>
        <v>1181114</v>
      </c>
      <c r="F8" s="20">
        <f>SUM(F4:F7)</f>
        <v>6964</v>
      </c>
      <c r="G8" s="20">
        <f>SUM(G4:G7)</f>
        <v>9661</v>
      </c>
    </row>
    <row r="9" spans="1:7" ht="15.75" customHeight="1" thickBot="1">
      <c r="A9" s="34" t="s">
        <v>66</v>
      </c>
      <c r="B9" s="119">
        <v>0</v>
      </c>
      <c r="C9" s="119">
        <v>0</v>
      </c>
      <c r="D9" s="65">
        <v>-57712</v>
      </c>
      <c r="E9" s="65">
        <v>-74056</v>
      </c>
      <c r="F9" s="1">
        <v>0</v>
      </c>
      <c r="G9" s="1">
        <v>0</v>
      </c>
    </row>
    <row r="10" spans="1:7" ht="16.5" thickBot="1">
      <c r="A10" s="2" t="s">
        <v>67</v>
      </c>
      <c r="B10" s="120">
        <v>0</v>
      </c>
      <c r="C10" s="120">
        <v>0</v>
      </c>
      <c r="D10" s="36">
        <f>SUM(D8:D9)</f>
        <v>1031074</v>
      </c>
      <c r="E10" s="37">
        <f>SUM(E8:E9)</f>
        <v>1107058</v>
      </c>
      <c r="F10" s="37">
        <f>SUM(F8:F9)</f>
        <v>6964</v>
      </c>
      <c r="G10" s="37">
        <f>SUM(G8:G9)</f>
        <v>9661</v>
      </c>
    </row>
    <row r="11" spans="1:7" ht="16.5" thickTop="1">
      <c r="A11" s="93" t="s">
        <v>132</v>
      </c>
      <c r="B11" s="93"/>
      <c r="C11" s="93"/>
      <c r="D11" s="93"/>
      <c r="E11" s="93"/>
      <c r="F11" s="93"/>
      <c r="G11" s="93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rightToLeft="1" view="pageBreakPreview" zoomScale="150" zoomScaleNormal="87" zoomScaleSheetLayoutView="150" zoomScalePageLayoutView="0" workbookViewId="0" topLeftCell="A1">
      <selection activeCell="G6" sqref="G6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9.00390625" style="0" customWidth="1"/>
  </cols>
  <sheetData>
    <row r="1" spans="1:3" ht="43.5" customHeight="1" thickBot="1">
      <c r="A1" s="82" t="s">
        <v>142</v>
      </c>
      <c r="B1" s="94"/>
      <c r="C1" s="94"/>
    </row>
    <row r="2" spans="1:3" ht="63.75" customHeight="1" thickBot="1" thickTop="1">
      <c r="A2" s="31" t="s">
        <v>41</v>
      </c>
      <c r="B2" s="32">
        <v>1396</v>
      </c>
      <c r="C2" s="32">
        <v>1397</v>
      </c>
    </row>
    <row r="3" spans="1:3" ht="17.25" thickBot="1" thickTop="1">
      <c r="A3" s="3" t="s">
        <v>60</v>
      </c>
      <c r="B3" s="66">
        <v>78092</v>
      </c>
      <c r="C3" s="121">
        <v>86164</v>
      </c>
    </row>
    <row r="4" spans="1:3" ht="16.5" thickBot="1">
      <c r="A4" s="3" t="s">
        <v>56</v>
      </c>
      <c r="B4" s="66">
        <v>52284</v>
      </c>
      <c r="C4" s="121">
        <v>47604</v>
      </c>
    </row>
    <row r="5" spans="1:3" ht="16.5" thickBot="1">
      <c r="A5" s="3" t="s">
        <v>57</v>
      </c>
      <c r="B5" s="66">
        <v>0</v>
      </c>
      <c r="C5" s="121">
        <v>0</v>
      </c>
    </row>
    <row r="6" spans="1:3" ht="16.5" thickBot="1">
      <c r="A6" s="3" t="s">
        <v>58</v>
      </c>
      <c r="B6" s="66">
        <v>2</v>
      </c>
      <c r="C6" s="121">
        <v>1</v>
      </c>
    </row>
    <row r="7" spans="1:3" ht="16.5" thickBot="1">
      <c r="A7" s="3" t="s">
        <v>59</v>
      </c>
      <c r="B7" s="66">
        <v>239</v>
      </c>
      <c r="C7" s="121">
        <v>439</v>
      </c>
    </row>
    <row r="8" spans="1:3" ht="17.25" thickBot="1" thickTop="1">
      <c r="A8" s="93" t="s">
        <v>132</v>
      </c>
      <c r="B8" s="93"/>
      <c r="C8" s="93"/>
    </row>
    <row r="9" spans="1:3" ht="16.5" thickTop="1">
      <c r="A9" s="93" t="s">
        <v>144</v>
      </c>
      <c r="B9" s="93"/>
      <c r="C9" s="93"/>
    </row>
  </sheetData>
  <sheetProtection/>
  <mergeCells count="3">
    <mergeCell ref="A1:C1"/>
    <mergeCell ref="A8:C8"/>
    <mergeCell ref="A9:C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C6" sqref="C6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95" t="s">
        <v>133</v>
      </c>
      <c r="B1" s="95"/>
      <c r="C1" s="95"/>
    </row>
    <row r="2" spans="1:3" ht="17.25" thickBot="1" thickTop="1">
      <c r="A2" s="28" t="s">
        <v>0</v>
      </c>
      <c r="B2" s="29">
        <v>1396</v>
      </c>
      <c r="C2" s="29">
        <v>1397</v>
      </c>
    </row>
    <row r="3" spans="1:3" ht="17.25" thickBot="1" thickTop="1">
      <c r="A3" s="3" t="s">
        <v>5</v>
      </c>
      <c r="B3" s="66">
        <v>1255</v>
      </c>
      <c r="C3" s="67">
        <v>1254</v>
      </c>
    </row>
    <row r="4" spans="1:3" ht="16.5" thickBot="1">
      <c r="A4" s="4" t="s">
        <v>6</v>
      </c>
      <c r="B4" s="68">
        <v>0</v>
      </c>
      <c r="C4" s="69">
        <v>0</v>
      </c>
    </row>
    <row r="5" spans="1:3" ht="16.5" thickTop="1">
      <c r="A5" s="96" t="s">
        <v>134</v>
      </c>
      <c r="B5" s="96"/>
      <c r="C5" s="96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D10" sqref="D10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1.8515625" style="0" bestFit="1" customWidth="1"/>
    <col min="4" max="4" width="9.140625" style="0" customWidth="1"/>
  </cols>
  <sheetData>
    <row r="1" spans="1:3" ht="16.5" thickBot="1">
      <c r="A1" s="83" t="s">
        <v>138</v>
      </c>
      <c r="B1" s="83"/>
      <c r="C1" s="83"/>
    </row>
    <row r="2" spans="1:3" ht="17.25" thickBot="1" thickTop="1">
      <c r="A2" s="28" t="s">
        <v>0</v>
      </c>
      <c r="B2" s="29">
        <v>1396</v>
      </c>
      <c r="C2" s="29">
        <v>1397</v>
      </c>
    </row>
    <row r="3" spans="1:3" ht="17.25" thickBot="1" thickTop="1">
      <c r="A3" s="8" t="s">
        <v>7</v>
      </c>
      <c r="B3" s="22">
        <v>13</v>
      </c>
      <c r="C3" s="22">
        <v>13</v>
      </c>
    </row>
    <row r="4" spans="1:3" ht="16.5" thickBot="1">
      <c r="A4" s="8" t="s">
        <v>8</v>
      </c>
      <c r="B4" s="22">
        <v>1956</v>
      </c>
      <c r="C4" s="22">
        <v>1951</v>
      </c>
    </row>
    <row r="5" spans="1:3" ht="15" customHeight="1" thickBot="1">
      <c r="A5" s="7" t="s">
        <v>9</v>
      </c>
      <c r="B5" s="22">
        <v>6063</v>
      </c>
      <c r="C5" s="22">
        <v>6255</v>
      </c>
    </row>
    <row r="6" spans="1:3" ht="16.5" thickBot="1">
      <c r="A6" s="8" t="s">
        <v>10</v>
      </c>
      <c r="B6" s="22">
        <v>1255</v>
      </c>
      <c r="C6" s="22">
        <v>1254</v>
      </c>
    </row>
    <row r="7" spans="1:3" ht="16.5" thickBot="1">
      <c r="A7" s="8" t="s">
        <v>39</v>
      </c>
      <c r="B7" s="22">
        <v>34217779</v>
      </c>
      <c r="C7" s="22">
        <v>38819578</v>
      </c>
    </row>
    <row r="8" spans="1:3" ht="16.5" thickBot="1">
      <c r="A8" s="9" t="s">
        <v>11</v>
      </c>
      <c r="B8" s="23">
        <v>74375</v>
      </c>
      <c r="C8" s="23">
        <v>71675</v>
      </c>
    </row>
    <row r="9" spans="1:3" ht="17.25" thickBot="1" thickTop="1">
      <c r="A9" s="84" t="s">
        <v>134</v>
      </c>
      <c r="B9" s="84"/>
      <c r="C9" s="84"/>
    </row>
    <row r="10" spans="1:3" ht="16.5" thickTop="1">
      <c r="A10" s="97" t="s">
        <v>40</v>
      </c>
      <c r="B10" s="97"/>
      <c r="C10" s="97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30" zoomScaleSheetLayoutView="130" zoomScalePageLayoutView="0" workbookViewId="0" topLeftCell="A1">
      <selection activeCell="U10" sqref="U10"/>
    </sheetView>
  </sheetViews>
  <sheetFormatPr defaultColWidth="6.57421875" defaultRowHeight="12.75"/>
  <cols>
    <col min="1" max="2" width="6.57421875" style="0" customWidth="1"/>
    <col min="3" max="19" width="6.57421875" style="59" customWidth="1"/>
  </cols>
  <sheetData>
    <row r="1" spans="1:19" ht="18.75" thickBot="1">
      <c r="A1" s="95" t="s">
        <v>135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40.5" customHeight="1" thickBot="1" thickTop="1">
      <c r="A2" s="103" t="s">
        <v>12</v>
      </c>
      <c r="B2" s="78" t="s">
        <v>13</v>
      </c>
      <c r="C2" s="98" t="s">
        <v>14</v>
      </c>
      <c r="D2" s="99"/>
      <c r="E2" s="98" t="s">
        <v>15</v>
      </c>
      <c r="F2" s="99"/>
      <c r="G2" s="98" t="s">
        <v>16</v>
      </c>
      <c r="H2" s="99"/>
      <c r="I2" s="98" t="s">
        <v>17</v>
      </c>
      <c r="J2" s="99"/>
      <c r="K2" s="98" t="s">
        <v>18</v>
      </c>
      <c r="L2" s="99"/>
      <c r="M2" s="98" t="s">
        <v>19</v>
      </c>
      <c r="N2" s="99"/>
      <c r="O2" s="98" t="s">
        <v>20</v>
      </c>
      <c r="P2" s="99"/>
      <c r="Q2" s="98" t="s">
        <v>21</v>
      </c>
      <c r="R2" s="99"/>
      <c r="S2" s="122" t="s">
        <v>22</v>
      </c>
    </row>
    <row r="3" spans="1:19" ht="36" customHeight="1" thickBot="1">
      <c r="A3" s="104"/>
      <c r="B3" s="79" t="s">
        <v>23</v>
      </c>
      <c r="C3" s="80" t="s">
        <v>24</v>
      </c>
      <c r="D3" s="79" t="s">
        <v>25</v>
      </c>
      <c r="E3" s="80" t="s">
        <v>24</v>
      </c>
      <c r="F3" s="79" t="s">
        <v>25</v>
      </c>
      <c r="G3" s="80" t="s">
        <v>24</v>
      </c>
      <c r="H3" s="79" t="s">
        <v>25</v>
      </c>
      <c r="I3" s="80" t="s">
        <v>24</v>
      </c>
      <c r="J3" s="79" t="s">
        <v>25</v>
      </c>
      <c r="K3" s="80" t="s">
        <v>24</v>
      </c>
      <c r="L3" s="79" t="s">
        <v>25</v>
      </c>
      <c r="M3" s="79" t="s">
        <v>24</v>
      </c>
      <c r="N3" s="79" t="s">
        <v>25</v>
      </c>
      <c r="O3" s="80" t="s">
        <v>24</v>
      </c>
      <c r="P3" s="79" t="s">
        <v>25</v>
      </c>
      <c r="Q3" s="79" t="s">
        <v>24</v>
      </c>
      <c r="R3" s="79" t="s">
        <v>25</v>
      </c>
      <c r="S3" s="123"/>
    </row>
    <row r="4" spans="1:19" ht="17.25" thickBot="1" thickTop="1">
      <c r="A4" s="105" t="s">
        <v>26</v>
      </c>
      <c r="B4" s="106"/>
      <c r="C4" s="70">
        <v>0</v>
      </c>
      <c r="D4" s="70">
        <v>0</v>
      </c>
      <c r="E4" s="70">
        <v>0</v>
      </c>
      <c r="F4" s="70">
        <v>0</v>
      </c>
      <c r="G4" s="70">
        <v>108</v>
      </c>
      <c r="H4" s="70">
        <v>13</v>
      </c>
      <c r="I4" s="70">
        <v>59</v>
      </c>
      <c r="J4" s="70">
        <v>14</v>
      </c>
      <c r="K4" s="70">
        <v>731</v>
      </c>
      <c r="L4" s="70">
        <v>219</v>
      </c>
      <c r="M4" s="81">
        <v>93</v>
      </c>
      <c r="N4" s="81">
        <v>61</v>
      </c>
      <c r="O4" s="81">
        <v>1</v>
      </c>
      <c r="P4" s="81">
        <v>0</v>
      </c>
      <c r="Q4" s="81">
        <v>992</v>
      </c>
      <c r="R4" s="81">
        <v>307</v>
      </c>
      <c r="S4" s="81">
        <v>1299</v>
      </c>
    </row>
    <row r="5" spans="1:19" ht="17.25" thickBot="1" thickTop="1">
      <c r="A5" s="100" t="s">
        <v>27</v>
      </c>
      <c r="B5" s="101"/>
      <c r="C5" s="70">
        <v>0</v>
      </c>
      <c r="D5" s="70">
        <v>0</v>
      </c>
      <c r="E5" s="70">
        <v>1</v>
      </c>
      <c r="F5" s="70">
        <v>0</v>
      </c>
      <c r="G5" s="70">
        <v>281</v>
      </c>
      <c r="H5" s="70">
        <v>43</v>
      </c>
      <c r="I5" s="70">
        <v>122</v>
      </c>
      <c r="J5" s="70">
        <v>24</v>
      </c>
      <c r="K5" s="70">
        <v>1376</v>
      </c>
      <c r="L5" s="70">
        <v>137</v>
      </c>
      <c r="M5" s="81">
        <v>344</v>
      </c>
      <c r="N5" s="81">
        <v>41</v>
      </c>
      <c r="O5" s="81">
        <v>0</v>
      </c>
      <c r="P5" s="81">
        <v>0</v>
      </c>
      <c r="Q5" s="81">
        <v>2124</v>
      </c>
      <c r="R5" s="81">
        <v>245</v>
      </c>
      <c r="S5" s="81">
        <v>2369</v>
      </c>
    </row>
    <row r="6" spans="1:19" ht="17.25" thickBot="1" thickTop="1">
      <c r="A6" s="100" t="s">
        <v>28</v>
      </c>
      <c r="B6" s="101"/>
      <c r="C6" s="70">
        <v>1</v>
      </c>
      <c r="D6" s="70">
        <v>0</v>
      </c>
      <c r="E6" s="70">
        <v>11</v>
      </c>
      <c r="F6" s="70">
        <v>0</v>
      </c>
      <c r="G6" s="70">
        <v>526</v>
      </c>
      <c r="H6" s="70">
        <v>142</v>
      </c>
      <c r="I6" s="70">
        <v>240</v>
      </c>
      <c r="J6" s="70">
        <v>85</v>
      </c>
      <c r="K6" s="70">
        <v>1419</v>
      </c>
      <c r="L6" s="70">
        <v>476</v>
      </c>
      <c r="M6" s="81">
        <v>397</v>
      </c>
      <c r="N6" s="81">
        <v>134</v>
      </c>
      <c r="O6" s="81">
        <v>0</v>
      </c>
      <c r="P6" s="81">
        <v>0</v>
      </c>
      <c r="Q6" s="81">
        <v>2594</v>
      </c>
      <c r="R6" s="81">
        <v>837</v>
      </c>
      <c r="S6" s="81">
        <v>3431</v>
      </c>
    </row>
    <row r="7" spans="1:19" ht="17.25" thickBot="1" thickTop="1">
      <c r="A7" s="100" t="s">
        <v>29</v>
      </c>
      <c r="B7" s="102"/>
      <c r="C7" s="70">
        <v>1</v>
      </c>
      <c r="D7" s="70">
        <v>0</v>
      </c>
      <c r="E7" s="70">
        <v>20</v>
      </c>
      <c r="F7" s="70">
        <v>0</v>
      </c>
      <c r="G7" s="70">
        <v>602</v>
      </c>
      <c r="H7" s="70">
        <v>19</v>
      </c>
      <c r="I7" s="70">
        <v>255</v>
      </c>
      <c r="J7" s="70">
        <v>14</v>
      </c>
      <c r="K7" s="70">
        <v>1016</v>
      </c>
      <c r="L7" s="70">
        <v>128</v>
      </c>
      <c r="M7" s="81">
        <v>278</v>
      </c>
      <c r="N7" s="81">
        <v>59</v>
      </c>
      <c r="O7" s="81">
        <v>1</v>
      </c>
      <c r="P7" s="81">
        <v>0</v>
      </c>
      <c r="Q7" s="81">
        <v>2173</v>
      </c>
      <c r="R7" s="81">
        <v>220</v>
      </c>
      <c r="S7" s="81">
        <v>2393</v>
      </c>
    </row>
    <row r="8" spans="1:19" ht="17.25" thickBot="1" thickTop="1">
      <c r="A8" s="100" t="s">
        <v>30</v>
      </c>
      <c r="B8" s="102"/>
      <c r="C8" s="70">
        <v>5</v>
      </c>
      <c r="D8" s="70">
        <v>0</v>
      </c>
      <c r="E8" s="70">
        <v>35</v>
      </c>
      <c r="F8" s="70">
        <v>0</v>
      </c>
      <c r="G8" s="70">
        <v>877</v>
      </c>
      <c r="H8" s="70">
        <v>16</v>
      </c>
      <c r="I8" s="70">
        <v>229</v>
      </c>
      <c r="J8" s="70">
        <v>6</v>
      </c>
      <c r="K8" s="70">
        <v>723</v>
      </c>
      <c r="L8" s="70">
        <v>26</v>
      </c>
      <c r="M8" s="81">
        <v>194</v>
      </c>
      <c r="N8" s="81">
        <v>7</v>
      </c>
      <c r="O8" s="81">
        <v>0</v>
      </c>
      <c r="P8" s="81">
        <v>0</v>
      </c>
      <c r="Q8" s="81">
        <v>2063</v>
      </c>
      <c r="R8" s="81">
        <v>55</v>
      </c>
      <c r="S8" s="81">
        <v>2118</v>
      </c>
    </row>
    <row r="9" spans="1:19" ht="17.25" thickBot="1" thickTop="1">
      <c r="A9" s="100" t="s">
        <v>31</v>
      </c>
      <c r="B9" s="102"/>
      <c r="C9" s="70">
        <v>10</v>
      </c>
      <c r="D9" s="70">
        <v>0</v>
      </c>
      <c r="E9" s="70">
        <v>31</v>
      </c>
      <c r="F9" s="70">
        <v>0</v>
      </c>
      <c r="G9" s="70">
        <v>424</v>
      </c>
      <c r="H9" s="70">
        <v>7</v>
      </c>
      <c r="I9" s="70">
        <v>50</v>
      </c>
      <c r="J9" s="70">
        <v>2</v>
      </c>
      <c r="K9" s="70">
        <v>154</v>
      </c>
      <c r="L9" s="70">
        <v>7</v>
      </c>
      <c r="M9" s="81">
        <v>21</v>
      </c>
      <c r="N9" s="81">
        <v>1</v>
      </c>
      <c r="O9" s="81">
        <v>0</v>
      </c>
      <c r="P9" s="81">
        <v>0</v>
      </c>
      <c r="Q9" s="81">
        <v>690</v>
      </c>
      <c r="R9" s="81">
        <v>17</v>
      </c>
      <c r="S9" s="81">
        <v>707</v>
      </c>
    </row>
    <row r="10" spans="1:19" ht="17.25" thickBot="1" thickTop="1">
      <c r="A10" s="100" t="s">
        <v>55</v>
      </c>
      <c r="B10" s="102"/>
      <c r="C10" s="70">
        <v>0</v>
      </c>
      <c r="D10" s="70">
        <v>0</v>
      </c>
      <c r="E10" s="70">
        <v>0</v>
      </c>
      <c r="F10" s="70">
        <v>0</v>
      </c>
      <c r="G10" s="70">
        <v>4</v>
      </c>
      <c r="H10" s="70">
        <v>0</v>
      </c>
      <c r="I10" s="70">
        <v>1</v>
      </c>
      <c r="J10" s="70">
        <v>0</v>
      </c>
      <c r="K10" s="70">
        <v>7</v>
      </c>
      <c r="L10" s="70">
        <v>1</v>
      </c>
      <c r="M10" s="81">
        <v>1</v>
      </c>
      <c r="N10" s="81">
        <v>0</v>
      </c>
      <c r="O10" s="81">
        <v>0</v>
      </c>
      <c r="P10" s="81">
        <v>0</v>
      </c>
      <c r="Q10" s="81">
        <v>13</v>
      </c>
      <c r="R10" s="81">
        <v>1</v>
      </c>
      <c r="S10" s="81">
        <v>14</v>
      </c>
    </row>
    <row r="11" spans="1:19" ht="21" customHeight="1" thickBot="1" thickTop="1">
      <c r="A11" s="108" t="s">
        <v>21</v>
      </c>
      <c r="B11" s="109"/>
      <c r="C11" s="70">
        <v>17</v>
      </c>
      <c r="D11" s="70">
        <v>0</v>
      </c>
      <c r="E11" s="70">
        <v>98</v>
      </c>
      <c r="F11" s="70">
        <v>0</v>
      </c>
      <c r="G11" s="70">
        <v>2822</v>
      </c>
      <c r="H11" s="70">
        <v>240</v>
      </c>
      <c r="I11" s="70">
        <v>956</v>
      </c>
      <c r="J11" s="70">
        <v>145</v>
      </c>
      <c r="K11" s="70">
        <v>5426</v>
      </c>
      <c r="L11" s="70">
        <v>994</v>
      </c>
      <c r="M11" s="81">
        <v>1328</v>
      </c>
      <c r="N11" s="81">
        <v>303</v>
      </c>
      <c r="O11" s="81">
        <v>2</v>
      </c>
      <c r="P11" s="81">
        <v>0</v>
      </c>
      <c r="Q11" s="81">
        <v>10649</v>
      </c>
      <c r="R11" s="81">
        <v>1682</v>
      </c>
      <c r="S11" s="81">
        <v>12331</v>
      </c>
    </row>
    <row r="12" spans="1:19" ht="17.25" thickBot="1" thickTop="1">
      <c r="A12" s="93" t="s">
        <v>137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</row>
    <row r="13" spans="1:19" ht="16.5" thickTop="1">
      <c r="A13" s="107" t="s">
        <v>136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</sheetData>
  <sheetProtection/>
  <mergeCells count="21">
    <mergeCell ref="A1:S1"/>
    <mergeCell ref="S2:S3"/>
    <mergeCell ref="Q2:R2"/>
    <mergeCell ref="A5:B5"/>
    <mergeCell ref="K2:L2"/>
    <mergeCell ref="I2:J2"/>
    <mergeCell ref="A13:S13"/>
    <mergeCell ref="A10:B10"/>
    <mergeCell ref="A11:B11"/>
    <mergeCell ref="C2:D2"/>
    <mergeCell ref="A9:B9"/>
    <mergeCell ref="O2:P2"/>
    <mergeCell ref="A12:S12"/>
    <mergeCell ref="A6:B6"/>
    <mergeCell ref="A7:B7"/>
    <mergeCell ref="A8:B8"/>
    <mergeCell ref="A2:A3"/>
    <mergeCell ref="G2:H2"/>
    <mergeCell ref="E2:F2"/>
    <mergeCell ref="A4:B4"/>
    <mergeCell ref="M2:N2"/>
  </mergeCells>
  <printOptions/>
  <pageMargins left="0.75" right="0.75" top="1" bottom="1" header="0.5" footer="0.5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50" zoomScaleSheetLayoutView="150" zoomScalePageLayoutView="0" workbookViewId="0" topLeftCell="A14">
      <selection activeCell="F25" sqref="F25"/>
    </sheetView>
  </sheetViews>
  <sheetFormatPr defaultColWidth="9.140625" defaultRowHeight="12.75"/>
  <cols>
    <col min="1" max="1" width="50.7109375" style="16" customWidth="1"/>
    <col min="2" max="2" width="8.7109375" style="71" customWidth="1"/>
    <col min="3" max="3" width="10.140625" style="71" customWidth="1"/>
    <col min="4" max="7" width="9.140625" style="16" customWidth="1"/>
    <col min="8" max="16384" width="9.140625" style="16" customWidth="1"/>
  </cols>
  <sheetData>
    <row r="1" spans="1:3" ht="44.25" customHeight="1" thickBot="1">
      <c r="A1" s="110" t="s">
        <v>143</v>
      </c>
      <c r="B1" s="111"/>
      <c r="C1" s="111"/>
    </row>
    <row r="2" spans="1:3" ht="17.25" thickBot="1" thickTop="1">
      <c r="A2" s="26" t="s">
        <v>0</v>
      </c>
      <c r="B2" s="32">
        <v>1396</v>
      </c>
      <c r="C2" s="32">
        <v>1397</v>
      </c>
    </row>
    <row r="3" spans="1:3" ht="16.5" thickTop="1">
      <c r="A3" s="33" t="s">
        <v>43</v>
      </c>
      <c r="B3" s="6">
        <v>103493</v>
      </c>
      <c r="C3" s="25">
        <v>120898</v>
      </c>
    </row>
    <row r="4" spans="1:3" ht="15.75">
      <c r="A4" s="11" t="s">
        <v>44</v>
      </c>
      <c r="B4" s="25">
        <v>-68015</v>
      </c>
      <c r="C4" s="25">
        <v>-74169</v>
      </c>
    </row>
    <row r="5" spans="1:3" ht="15.75">
      <c r="A5" s="11" t="s">
        <v>45</v>
      </c>
      <c r="B5" s="6">
        <f>B3+B4</f>
        <v>35478</v>
      </c>
      <c r="C5" s="25">
        <v>46729</v>
      </c>
    </row>
    <row r="6" spans="1:3" ht="15.75">
      <c r="A6" s="11"/>
      <c r="B6" s="6"/>
      <c r="C6" s="25"/>
    </row>
    <row r="7" spans="1:3" ht="15.75">
      <c r="A7" s="13" t="s">
        <v>32</v>
      </c>
      <c r="B7" s="6">
        <v>2842</v>
      </c>
      <c r="C7" s="25">
        <v>3285</v>
      </c>
    </row>
    <row r="8" spans="1:3" ht="19.5" customHeight="1">
      <c r="A8" s="11" t="s">
        <v>36</v>
      </c>
      <c r="B8" s="25">
        <v>-4685</v>
      </c>
      <c r="C8" s="25">
        <v>-5123</v>
      </c>
    </row>
    <row r="9" spans="1:3" ht="15.75">
      <c r="A9" s="11" t="s">
        <v>46</v>
      </c>
      <c r="B9" s="25">
        <f>B7+B8</f>
        <v>-1843</v>
      </c>
      <c r="C9" s="25">
        <v>-1838</v>
      </c>
    </row>
    <row r="10" spans="1:3" ht="15.75">
      <c r="A10" s="11"/>
      <c r="B10" s="6"/>
      <c r="C10" s="6"/>
    </row>
    <row r="11" spans="1:3" ht="15.75">
      <c r="A11" s="13" t="s">
        <v>47</v>
      </c>
      <c r="B11" s="6">
        <v>221</v>
      </c>
      <c r="C11" s="6">
        <v>212</v>
      </c>
    </row>
    <row r="12" spans="1:3" ht="15.75">
      <c r="A12" s="13" t="s">
        <v>48</v>
      </c>
      <c r="B12" s="25">
        <v>-6314</v>
      </c>
      <c r="C12" s="6">
        <v>0</v>
      </c>
    </row>
    <row r="13" spans="1:3" ht="15.75">
      <c r="A13" s="11" t="s">
        <v>49</v>
      </c>
      <c r="B13" s="6">
        <v>253</v>
      </c>
      <c r="C13" s="6">
        <v>297</v>
      </c>
    </row>
    <row r="14" spans="1:3" ht="15.75">
      <c r="A14" s="11" t="s">
        <v>50</v>
      </c>
      <c r="B14" s="6">
        <v>27794</v>
      </c>
      <c r="C14" s="6">
        <v>45400</v>
      </c>
    </row>
    <row r="15" spans="1:3" ht="15.75">
      <c r="A15" s="11"/>
      <c r="B15" s="6"/>
      <c r="C15" s="6"/>
    </row>
    <row r="16" spans="1:3" ht="15.75">
      <c r="A16" s="11" t="s">
        <v>33</v>
      </c>
      <c r="B16" s="25">
        <v>-502</v>
      </c>
      <c r="C16" s="25">
        <v>-112</v>
      </c>
    </row>
    <row r="17" spans="1:3" ht="15.75">
      <c r="A17" s="11" t="s">
        <v>51</v>
      </c>
      <c r="B17" s="6">
        <v>0</v>
      </c>
      <c r="C17" s="6">
        <v>0</v>
      </c>
    </row>
    <row r="18" spans="1:3" ht="15.75">
      <c r="A18" s="41" t="s">
        <v>125</v>
      </c>
      <c r="B18" s="25">
        <v>-25247</v>
      </c>
      <c r="C18" s="25">
        <v>-24867</v>
      </c>
    </row>
    <row r="19" spans="1:3" ht="15.75">
      <c r="A19" s="41" t="s">
        <v>126</v>
      </c>
      <c r="B19" s="25">
        <v>-4277</v>
      </c>
      <c r="C19" s="25">
        <v>-5144</v>
      </c>
    </row>
    <row r="20" spans="1:3" ht="15.75">
      <c r="A20" s="11" t="s">
        <v>34</v>
      </c>
      <c r="B20" s="25">
        <v>-11977</v>
      </c>
      <c r="C20" s="25">
        <v>-17987</v>
      </c>
    </row>
    <row r="21" spans="1:3" ht="15.75">
      <c r="A21" s="13" t="s">
        <v>35</v>
      </c>
      <c r="B21" s="25">
        <v>-14300</v>
      </c>
      <c r="C21" s="25">
        <v>-16300</v>
      </c>
    </row>
    <row r="22" spans="1:3" ht="15.75">
      <c r="A22" s="13" t="s">
        <v>52</v>
      </c>
      <c r="B22" s="25">
        <v>-766</v>
      </c>
      <c r="C22" s="25">
        <v>-986</v>
      </c>
    </row>
    <row r="23" spans="1:3" ht="15.75">
      <c r="A23" s="13" t="s">
        <v>37</v>
      </c>
      <c r="B23" s="25">
        <v>0</v>
      </c>
      <c r="C23" s="25">
        <v>0</v>
      </c>
    </row>
    <row r="24" spans="1:3" ht="15.75">
      <c r="A24" s="11" t="s">
        <v>53</v>
      </c>
      <c r="B24" s="25">
        <v>-29275</v>
      </c>
      <c r="C24" s="25">
        <v>-19995</v>
      </c>
    </row>
    <row r="25" spans="1:3" ht="15.75">
      <c r="A25" s="11" t="s">
        <v>54</v>
      </c>
      <c r="B25" s="74">
        <v>-4479</v>
      </c>
      <c r="C25" s="25">
        <v>0</v>
      </c>
    </row>
    <row r="26" spans="1:3" ht="16.5" thickBot="1">
      <c r="A26" s="12" t="s">
        <v>38</v>
      </c>
      <c r="B26" s="75">
        <v>-33754</v>
      </c>
      <c r="C26" s="25">
        <v>-19995</v>
      </c>
    </row>
    <row r="27" spans="1:3" ht="17.25" thickBot="1" thickTop="1">
      <c r="A27" s="112" t="s">
        <v>137</v>
      </c>
      <c r="B27" s="113"/>
      <c r="C27" s="113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MRT Pack 20 DVDs</cp:lastModifiedBy>
  <cp:lastPrinted>2019-07-30T10:06:16Z</cp:lastPrinted>
  <dcterms:created xsi:type="dcterms:W3CDTF">2010-08-18T05:06:50Z</dcterms:created>
  <dcterms:modified xsi:type="dcterms:W3CDTF">2019-08-27T11:17:18Z</dcterms:modified>
  <cp:category/>
  <cp:version/>
  <cp:contentType/>
  <cp:contentStatus/>
</cp:coreProperties>
</file>