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25" tabRatio="837" activeTab="2"/>
  </bookViews>
  <sheets>
    <sheet name="داراییها" sheetId="1" r:id="rId1"/>
    <sheet name="بدهی ها و حقوق صاحبان سهام" sheetId="2" r:id="rId2"/>
    <sheet name="توزیع بخش اقت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<sst xmlns="http://schemas.openxmlformats.org/spreadsheetml/2006/main" count="170" uniqueCount="145">
  <si>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</si>
  <si>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</si>
  <si>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</si>
  <si>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</si>
  <si>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</si>
  <si>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</si>
  <si>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</si>
  <si>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</si>
  <si>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</si>
  <si>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</si>
  <si>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</si>
  <si>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</si>
  <si>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</si>
  <si>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</si>
  <si>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</si>
  <si>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</si>
  <si>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</si>
  <si>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</si>
  <si>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</si>
  <si>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</si>
  <si>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</si>
  <si>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</si>
  <si>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</si>
  <si>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</si>
  <si>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</si>
  <si>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</si>
  <si>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</si>
  <si>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</si>
  <si>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</si>
  <si>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</si>
  <si>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</si>
  <si>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</si>
  <si>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</si>
  <si>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</si>
  <si>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</si>
  <si>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</si>
  <si>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</si>
  <si>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</si>
  <si>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</si>
  <si>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</si>
  <si>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</si>
  <si>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</si>
  <si>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</si>
  <si>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</si>
  <si>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اعتبارات اسنادی ارزی گشایش یافته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</si>
  <si>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</si>
  <si>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</si>
  <si>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</si>
  <si>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</si>
  <si>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</si>
  <si>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</si>
  <si>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</si>
  <si>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</si>
  <si>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</si>
  <si>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</si>
  <si>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</si>
  <si>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صنعت</t>
  </si>
  <si>
    <t>مسکن</t>
  </si>
  <si>
    <t>بازرگانی</t>
  </si>
  <si>
    <t>خدمات</t>
  </si>
  <si>
    <t>کشاورزی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</si>
  <si>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</si>
  <si>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</si>
  <si>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</si>
  <si>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</si>
  <si>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</si>
  <si>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</si>
  <si>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</si>
  <si>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</si>
  <si>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</si>
  <si>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</si>
  <si>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</si>
  <si>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</si>
  <si>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</si>
  <si>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</si>
  <si>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</si>
  <si>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</si>
  <si>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</si>
  <si>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</si>
  <si>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</si>
  <si>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</si>
  <si>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</si>
  <si>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</si>
  <si>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</si>
  <si>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</si>
  <si>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 xml:space="preserve">          شرح</t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</si>
  <si>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</si>
  <si>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</si>
  <si>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</si>
  <si>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</si>
  <si>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</si>
  <si>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</si>
  <si>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سایر دارایی‌ها</t>
  </si>
  <si>
    <t>جمع دارایی‌ها</t>
  </si>
  <si>
    <t>مطالبات از شرکت‌های فرعی و وابسته</t>
  </si>
  <si>
    <t>دارایی‌های نامشهود</t>
  </si>
  <si>
    <t xml:space="preserve">    طرف وجوه اداره‌ شده و موارد مشابه</t>
  </si>
  <si>
    <t>بدهی به بانک‌ها و سایر مؤسسات اعتباری</t>
  </si>
  <si>
    <t>بدهی‌ها</t>
  </si>
  <si>
    <t>ذخایر و سایر بدهی‌ها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</si>
  <si>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</si>
  <si>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</si>
  <si>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</si>
  <si>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</si>
  <si>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t>جمع بدهی‌ها و حقوق صاحبان سپرده‌های سرمایه‌گذاری</t>
  </si>
  <si>
    <t>سایر اندوخته‌ها</t>
  </si>
  <si>
    <t>جمع بدهی‌ها، حقوق صاحبان سپرده‌های سرمایه‌گذاری و حقوق صاحبان سهام</t>
  </si>
  <si>
    <t>میزان تسهیلات/تعهدات براساس بخش‌های اقتصادی</t>
  </si>
  <si>
    <t>بانک‌ها</t>
  </si>
  <si>
    <t>سرمایه‌گذاری‌ها</t>
  </si>
  <si>
    <t>تعهدات بابت ضمانت‌نامه‌ها و اعتبار اسنادی</t>
  </si>
  <si>
    <t>مشکوک‌الوصول</t>
  </si>
  <si>
    <t>معادل ریالی جمع دارایی‌های ارزی</t>
  </si>
  <si>
    <r>
      <t>معادل ریالی جمع بدهی‌ها و حقوق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گذاران ارزی</t>
    </r>
  </si>
  <si>
    <r>
      <t>معادل ریالی تعهدات بابت ضمانت‌نامه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های ارزی صادره</t>
    </r>
  </si>
  <si>
    <t>كارت‌هاي بانكي صادر شده *</t>
  </si>
  <si>
    <r>
      <t xml:space="preserve">دستگاه‌هاي </t>
    </r>
    <r>
      <rPr>
        <sz val="9"/>
        <rFont val="Times New Roman"/>
        <family val="1"/>
      </rPr>
      <t>POS</t>
    </r>
  </si>
  <si>
    <t xml:space="preserve"> * به غیر از کارت‌های هدیه، خرید و بن کارت </t>
  </si>
  <si>
    <t>درآمدهاي تسهیلات اعطایی و سپرده‌گذاری</t>
  </si>
  <si>
    <r>
      <t>هزینه سود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</t>
    </r>
  </si>
  <si>
    <r>
      <t>خالص درآمد تسهیلات و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گذاری</t>
    </r>
  </si>
  <si>
    <t>خالص سود (زیان) سرمایه‌گذاری‌ها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</si>
  <si>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</si>
  <si>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</si>
  <si>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</si>
  <si>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</si>
  <si>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</si>
  <si>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</si>
  <si>
    <r>
      <t>جدول 8: تعداد نيروي انساني به تفكيك جنسيت سنوات خدمت و تحصيلات پايان سال 1401</t>
    </r>
    <r>
      <rPr>
        <sz val="11"/>
        <rFont val="B Nazanin"/>
        <family val="0"/>
      </rPr>
      <t>*</t>
    </r>
  </si>
  <si>
    <t>معدن</t>
  </si>
  <si>
    <t>سایر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</si>
  <si>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کشاورزی
        (ارقام به ميليارد ريال)
</t>
    </r>
  </si>
  <si>
    <t>مأخذ: تمام آمارهاي اين گزارش براساس اطلاعات ارسالي از جانب بانك کشاورزی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</si>
  <si>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کشاورزی
      (ارقام به ميليارد ريال)
</t>
    </r>
  </si>
  <si>
    <t>جمع حقوق صاحبان سپرده‌های سرمایه‌گذاری</t>
  </si>
  <si>
    <t>مازاد تجدید ارزیابی دارایی‌ها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</si>
  <si>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</si>
  <si>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کشاورزی
      (ارقام به ميليارد ريال)
</t>
    </r>
  </si>
  <si>
    <t xml:space="preserve"> مأخذ: تمام آمارهاي اين گزارش براساس اطلاعات ارسالي از جانب بانك کشاورزی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</si>
  <si>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کشاورزی
                (ارقام به ميلیارد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</si>
  <si>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کشاورزی</t>
    </r>
  </si>
  <si>
    <t xml:space="preserve">  مأخذ: تمام آمارهاي اين گزارش براساس اطلاعات ارسالي از جانب بانك کشاورزی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</si>
  <si>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کشاورزی از فناوري بانكداري الكترونيك</t>
    </r>
  </si>
  <si>
    <t>* سابقه کار در محل بانک کشاورزی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</si>
  <si>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کشاورزی
 (ارقام به ميليارد ريال)
</t>
    </r>
  </si>
</sst>
</file>

<file path=xl/styles.xml><?xml version="1.0" encoding="utf-8"?>
<styleSheet xmlns="http://schemas.openxmlformats.org/spreadsheetml/2006/main">
  <numFmts count="49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_ * #,##0_-_ ;_ * #,##0\-_ ;_ * &quot;-&quot;_-_ ;_ @_ "/>
    <numFmt numFmtId="173" formatCode="_ * #,##0.00_-_ ;_ * #,##0.00\-_ ;_ * &quot;-&quot;??_-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29]hh:mm:ss\ AM/PM"/>
    <numFmt numFmtId="187" formatCode="#,##0_ ;[Red]\-#,##0\ "/>
    <numFmt numFmtId="188" formatCode="_-* #,##0_-;_-* #,##0\-;_-* &quot;-&quot;??_-;_-@_-"/>
    <numFmt numFmtId="189" formatCode="#,##0;[Red]#,##0"/>
    <numFmt numFmtId="190" formatCode="#,##0_ ;\-#,##0\ "/>
    <numFmt numFmtId="191" formatCode="#,###,,,"/>
    <numFmt numFmtId="192" formatCode="_-* #,##0.0_-;_-* #,##0.0\-;_-* &quot;-&quot;??_-;_-@_-"/>
    <numFmt numFmtId="193" formatCode="_-* #,##0.000_-;_-* #,##0.000\-;_-* &quot;-&quot;??_-;_-@_-"/>
    <numFmt numFmtId="194" formatCode="0_ ;\-0\ "/>
    <numFmt numFmtId="195" formatCode="_-* #,##0_-;_-* #,##0"/>
    <numFmt numFmtId="196" formatCode="0_);[Red]\(0\)"/>
    <numFmt numFmtId="197" formatCode="#,###,,,;\(##,,,\)"/>
    <numFmt numFmtId="198" formatCode="0_);\(0\)"/>
    <numFmt numFmtId="199" formatCode="0;[Red]0"/>
    <numFmt numFmtId="200" formatCode="#,###,,,;[Red]\(#,###\)\,"/>
    <numFmt numFmtId="201" formatCode="#,###,,;[Red]\(#,###\)\,"/>
    <numFmt numFmtId="202" formatCode="#,###,,,;\(#,###,,,\)"/>
    <numFmt numFmtId="203" formatCode="\,#,###"/>
    <numFmt numFmtId="204" formatCode="#,##0\ ;[Red]\(#,##0\);\-\ ;"/>
  </numFmts>
  <fonts count="46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sz val="9"/>
      <name val="Times New Roman"/>
      <family val="1"/>
    </font>
    <font>
      <sz val="11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 style="double"/>
      <right style="thick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 style="medium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thick"/>
      <top style="thin"/>
      <bottom style="double"/>
    </border>
    <border>
      <left>
        <color indexed="63"/>
      </left>
      <right style="thick"/>
      <top style="thin"/>
      <bottom style="double"/>
    </border>
    <border>
      <left style="medium"/>
      <right style="medium"/>
      <top style="thin"/>
      <bottom style="double"/>
    </border>
    <border>
      <left style="thick"/>
      <right style="thick"/>
      <top style="thick"/>
      <bottom style="thick"/>
    </border>
    <border>
      <left style="thick"/>
      <right style="thick"/>
      <top style="thick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ck"/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 readingOrder="2"/>
    </xf>
    <xf numFmtId="0" fontId="3" fillId="0" borderId="11" xfId="0" applyFont="1" applyBorder="1" applyAlignment="1">
      <alignment horizontal="justify" wrapText="1" readingOrder="2"/>
    </xf>
    <xf numFmtId="3" fontId="4" fillId="0" borderId="12" xfId="0" applyNumberFormat="1" applyFont="1" applyBorder="1" applyAlignment="1">
      <alignment horizontal="center" wrapText="1" readingOrder="2"/>
    </xf>
    <xf numFmtId="3" fontId="4" fillId="0" borderId="13" xfId="0" applyNumberFormat="1" applyFont="1" applyBorder="1" applyAlignment="1">
      <alignment horizontal="center" wrapText="1" readingOrder="2"/>
    </xf>
    <xf numFmtId="0" fontId="6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justify" vertical="center" wrapText="1" readingOrder="2"/>
    </xf>
    <xf numFmtId="0" fontId="3" fillId="0" borderId="14" xfId="0" applyFont="1" applyBorder="1" applyAlignment="1">
      <alignment horizontal="right" vertical="center" wrapText="1" readingOrder="2"/>
    </xf>
    <xf numFmtId="3" fontId="4" fillId="0" borderId="13" xfId="0" applyNumberFormat="1" applyFont="1" applyBorder="1" applyAlignment="1">
      <alignment horizontal="center" vertical="center" wrapText="1" readingOrder="2"/>
    </xf>
    <xf numFmtId="0" fontId="1" fillId="0" borderId="14" xfId="0" applyFont="1" applyBorder="1" applyAlignment="1">
      <alignment horizontal="right" vertical="center" wrapText="1" readingOrder="2"/>
    </xf>
    <xf numFmtId="0" fontId="3" fillId="0" borderId="14" xfId="0" applyFont="1" applyBorder="1" applyAlignment="1">
      <alignment horizontal="justify" vertical="center" wrapText="1" readingOrder="2"/>
    </xf>
    <xf numFmtId="0" fontId="3" fillId="0" borderId="14" xfId="0" applyFont="1" applyBorder="1" applyAlignment="1">
      <alignment vertical="center" wrapText="1" readingOrder="2"/>
    </xf>
    <xf numFmtId="3" fontId="4" fillId="0" borderId="15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4" fillId="0" borderId="15" xfId="0" applyNumberFormat="1" applyFont="1" applyBorder="1" applyAlignment="1">
      <alignment horizontal="center" wrapText="1" readingOrder="2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wrapText="1" readingOrder="1"/>
    </xf>
    <xf numFmtId="0" fontId="1" fillId="33" borderId="17" xfId="0" applyFont="1" applyFill="1" applyBorder="1" applyAlignment="1">
      <alignment horizontal="center" vertical="center" wrapText="1" readingOrder="2"/>
    </xf>
    <xf numFmtId="1" fontId="2" fillId="33" borderId="18" xfId="0" applyNumberFormat="1" applyFont="1" applyFill="1" applyBorder="1" applyAlignment="1">
      <alignment horizontal="center" vertical="center" wrapText="1" readingOrder="2"/>
    </xf>
    <xf numFmtId="0" fontId="1" fillId="33" borderId="17" xfId="0" applyFont="1" applyFill="1" applyBorder="1" applyAlignment="1">
      <alignment horizontal="center" wrapText="1" readingOrder="2"/>
    </xf>
    <xf numFmtId="0" fontId="2" fillId="33" borderId="18" xfId="0" applyFont="1" applyFill="1" applyBorder="1" applyAlignment="1">
      <alignment horizontal="center" wrapText="1" readingOrder="2"/>
    </xf>
    <xf numFmtId="0" fontId="2" fillId="33" borderId="18" xfId="0" applyFont="1" applyFill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justify" vertical="center" wrapText="1" readingOrder="2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top" wrapText="1" indent="1" readingOrder="2"/>
    </xf>
    <xf numFmtId="3" fontId="4" fillId="0" borderId="22" xfId="0" applyNumberFormat="1" applyFont="1" applyBorder="1" applyAlignment="1">
      <alignment horizontal="center" wrapText="1" readingOrder="2"/>
    </xf>
    <xf numFmtId="3" fontId="4" fillId="0" borderId="23" xfId="0" applyNumberFormat="1" applyFont="1" applyBorder="1" applyAlignment="1">
      <alignment horizontal="center" wrapText="1" readingOrder="2"/>
    </xf>
    <xf numFmtId="0" fontId="3" fillId="0" borderId="14" xfId="0" applyFont="1" applyBorder="1" applyAlignment="1">
      <alignment horizontal="right" vertical="center" wrapText="1" indent="1" readingOrder="2"/>
    </xf>
    <xf numFmtId="3" fontId="2" fillId="0" borderId="13" xfId="0" applyNumberFormat="1" applyFont="1" applyBorder="1" applyAlignment="1">
      <alignment horizontal="center" vertical="center" wrapText="1" readingOrder="2"/>
    </xf>
    <xf numFmtId="0" fontId="2" fillId="33" borderId="24" xfId="0" applyFont="1" applyFill="1" applyBorder="1" applyAlignment="1">
      <alignment horizontal="center" wrapText="1" readingOrder="2"/>
    </xf>
    <xf numFmtId="0" fontId="3" fillId="0" borderId="21" xfId="0" applyFont="1" applyBorder="1" applyAlignment="1">
      <alignment horizontal="right" vertical="center" wrapText="1" readingOrder="2"/>
    </xf>
    <xf numFmtId="0" fontId="3" fillId="0" borderId="21" xfId="0" applyFont="1" applyBorder="1" applyAlignment="1">
      <alignment horizontal="right" vertical="center" wrapText="1" indent="1" readingOrder="2"/>
    </xf>
    <xf numFmtId="0" fontId="3" fillId="0" borderId="21" xfId="0" applyFont="1" applyBorder="1" applyAlignment="1">
      <alignment horizontal="justify" vertical="center" wrapText="1" readingOrder="2"/>
    </xf>
    <xf numFmtId="3" fontId="1" fillId="0" borderId="14" xfId="0" applyNumberFormat="1" applyFont="1" applyBorder="1" applyAlignment="1">
      <alignment horizontal="right" vertical="top" wrapText="1" readingOrder="2"/>
    </xf>
    <xf numFmtId="3" fontId="1" fillId="0" borderId="21" xfId="0" applyNumberFormat="1" applyFont="1" applyBorder="1" applyAlignment="1">
      <alignment horizontal="right" vertical="top" wrapText="1" readingOrder="2"/>
    </xf>
    <xf numFmtId="3" fontId="1" fillId="0" borderId="25" xfId="0" applyNumberFormat="1" applyFont="1" applyBorder="1" applyAlignment="1">
      <alignment horizontal="right" vertical="top" wrapText="1" readingOrder="2"/>
    </xf>
    <xf numFmtId="3" fontId="1" fillId="0" borderId="14" xfId="0" applyNumberFormat="1" applyFont="1" applyBorder="1" applyAlignment="1">
      <alignment horizontal="right" vertical="top" wrapText="1" indent="1" readingOrder="2"/>
    </xf>
    <xf numFmtId="3" fontId="1" fillId="0" borderId="21" xfId="0" applyNumberFormat="1" applyFont="1" applyBorder="1" applyAlignment="1">
      <alignment horizontal="right" vertical="top" wrapText="1" indent="1" readingOrder="2"/>
    </xf>
    <xf numFmtId="3" fontId="5" fillId="0" borderId="13" xfId="0" applyNumberFormat="1" applyFont="1" applyBorder="1" applyAlignment="1">
      <alignment horizontal="center" vertical="center" wrapText="1" readingOrder="2"/>
    </xf>
    <xf numFmtId="3" fontId="4" fillId="0" borderId="26" xfId="0" applyNumberFormat="1" applyFont="1" applyBorder="1" applyAlignment="1">
      <alignment horizontal="center" vertical="center" wrapText="1" readingOrder="2"/>
    </xf>
    <xf numFmtId="3" fontId="4" fillId="0" borderId="27" xfId="0" applyNumberFormat="1" applyFont="1" applyBorder="1" applyAlignment="1">
      <alignment horizontal="center" vertical="center" wrapText="1" readingOrder="2"/>
    </xf>
    <xf numFmtId="3" fontId="4" fillId="0" borderId="15" xfId="0" applyNumberFormat="1" applyFont="1" applyBorder="1" applyAlignment="1">
      <alignment horizontal="right" vertical="top" wrapText="1" readingOrder="2"/>
    </xf>
    <xf numFmtId="3" fontId="4" fillId="0" borderId="13" xfId="0" applyNumberFormat="1" applyFont="1" applyBorder="1" applyAlignment="1">
      <alignment horizontal="right" vertical="top" wrapText="1" readingOrder="2"/>
    </xf>
    <xf numFmtId="3" fontId="4" fillId="0" borderId="28" xfId="0" applyNumberFormat="1" applyFont="1" applyBorder="1" applyAlignment="1">
      <alignment horizontal="right" vertical="top" wrapText="1" readingOrder="2"/>
    </xf>
    <xf numFmtId="3" fontId="4" fillId="0" borderId="29" xfId="0" applyNumberFormat="1" applyFont="1" applyBorder="1" applyAlignment="1">
      <alignment horizontal="right" vertical="top" wrapText="1" readingOrder="2"/>
    </xf>
    <xf numFmtId="3" fontId="4" fillId="0" borderId="30" xfId="0" applyNumberFormat="1" applyFont="1" applyBorder="1" applyAlignment="1">
      <alignment horizontal="center" vertical="center" wrapText="1" readingOrder="2"/>
    </xf>
    <xf numFmtId="3" fontId="4" fillId="0" borderId="15" xfId="0" applyNumberFormat="1" applyFont="1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top" wrapText="1" readingOrder="2"/>
    </xf>
    <xf numFmtId="0" fontId="1" fillId="0" borderId="21" xfId="0" applyFont="1" applyBorder="1" applyAlignment="1">
      <alignment horizontal="justify" vertical="top" wrapText="1" readingOrder="2"/>
    </xf>
    <xf numFmtId="0" fontId="0" fillId="0" borderId="10" xfId="0" applyFont="1" applyBorder="1" applyAlignment="1">
      <alignment horizontal="right" indent="1" readingOrder="2"/>
    </xf>
    <xf numFmtId="0" fontId="1" fillId="0" borderId="33" xfId="0" applyFont="1" applyBorder="1" applyAlignment="1">
      <alignment horizontal="right" readingOrder="2"/>
    </xf>
    <xf numFmtId="0" fontId="2" fillId="33" borderId="20" xfId="0" applyFont="1" applyFill="1" applyBorder="1" applyAlignment="1">
      <alignment horizontal="center" wrapText="1" readingOrder="2"/>
    </xf>
    <xf numFmtId="0" fontId="2" fillId="33" borderId="34" xfId="0" applyFont="1" applyFill="1" applyBorder="1" applyAlignment="1">
      <alignment horizontal="center" wrapText="1" readingOrder="2"/>
    </xf>
    <xf numFmtId="188" fontId="3" fillId="0" borderId="19" xfId="42" applyNumberFormat="1" applyFont="1" applyBorder="1" applyAlignment="1">
      <alignment horizontal="justify" vertical="center" wrapText="1" readingOrder="2"/>
    </xf>
    <xf numFmtId="3" fontId="4" fillId="0" borderId="15" xfId="42" applyNumberFormat="1" applyFont="1" applyBorder="1" applyAlignment="1">
      <alignment horizontal="center" vertical="center" wrapText="1" readingOrder="1"/>
    </xf>
    <xf numFmtId="3" fontId="4" fillId="0" borderId="0" xfId="42" applyNumberFormat="1" applyFont="1" applyBorder="1" applyAlignment="1">
      <alignment horizontal="center" vertical="center" wrapText="1" readingOrder="1"/>
    </xf>
    <xf numFmtId="3" fontId="4" fillId="0" borderId="35" xfId="42" applyNumberFormat="1" applyFont="1" applyBorder="1" applyAlignment="1">
      <alignment horizontal="center" vertical="center" wrapText="1" readingOrder="1"/>
    </xf>
    <xf numFmtId="3" fontId="4" fillId="0" borderId="13" xfId="42" applyNumberFormat="1" applyFont="1" applyBorder="1" applyAlignment="1">
      <alignment horizontal="center" vertical="center" wrapText="1" readingOrder="1"/>
    </xf>
    <xf numFmtId="188" fontId="3" fillId="0" borderId="14" xfId="42" applyNumberFormat="1" applyFont="1" applyBorder="1" applyAlignment="1">
      <alignment horizontal="justify" vertical="center" wrapText="1" readingOrder="2"/>
    </xf>
    <xf numFmtId="188" fontId="3" fillId="0" borderId="10" xfId="42" applyNumberFormat="1" applyFont="1" applyBorder="1" applyAlignment="1">
      <alignment horizontal="justify" vertical="center" wrapText="1" readingOrder="2"/>
    </xf>
    <xf numFmtId="3" fontId="4" fillId="0" borderId="12" xfId="42" applyNumberFormat="1" applyFont="1" applyBorder="1" applyAlignment="1">
      <alignment horizontal="center" vertical="center" wrapText="1" readingOrder="1"/>
    </xf>
    <xf numFmtId="3" fontId="4" fillId="0" borderId="36" xfId="42" applyNumberFormat="1" applyFont="1" applyBorder="1" applyAlignment="1">
      <alignment horizontal="center" vertical="center" wrapText="1" readingOrder="1"/>
    </xf>
    <xf numFmtId="3" fontId="4" fillId="0" borderId="37" xfId="42" applyNumberFormat="1" applyFont="1" applyBorder="1" applyAlignment="1">
      <alignment horizontal="center" vertical="center" wrapText="1" readingOrder="1"/>
    </xf>
    <xf numFmtId="3" fontId="4" fillId="0" borderId="38" xfId="42" applyNumberFormat="1" applyFont="1" applyBorder="1" applyAlignment="1">
      <alignment horizontal="center" vertical="center" wrapText="1" readingOrder="1"/>
    </xf>
    <xf numFmtId="188" fontId="3" fillId="0" borderId="39" xfId="42" applyNumberFormat="1" applyFont="1" applyBorder="1" applyAlignment="1">
      <alignment horizontal="justify" vertical="center" wrapText="1" readingOrder="2"/>
    </xf>
    <xf numFmtId="3" fontId="4" fillId="0" borderId="40" xfId="42" applyNumberFormat="1" applyFont="1" applyBorder="1" applyAlignment="1">
      <alignment horizontal="center" vertical="center" wrapText="1" readingOrder="1"/>
    </xf>
    <xf numFmtId="3" fontId="4" fillId="0" borderId="41" xfId="42" applyNumberFormat="1" applyFont="1" applyBorder="1" applyAlignment="1">
      <alignment horizontal="center" vertical="center" wrapText="1" readingOrder="1"/>
    </xf>
    <xf numFmtId="3" fontId="4" fillId="0" borderId="42" xfId="0" applyNumberFormat="1" applyFont="1" applyBorder="1" applyAlignment="1">
      <alignment horizontal="center" wrapText="1" readingOrder="2"/>
    </xf>
    <xf numFmtId="3" fontId="4" fillId="0" borderId="43" xfId="0" applyNumberFormat="1" applyFont="1" applyBorder="1" applyAlignment="1">
      <alignment horizontal="center" wrapText="1" readingOrder="2"/>
    </xf>
    <xf numFmtId="3" fontId="4" fillId="0" borderId="16" xfId="0" applyNumberFormat="1" applyFont="1" applyBorder="1" applyAlignment="1">
      <alignment horizontal="center" wrapText="1" readingOrder="2"/>
    </xf>
    <xf numFmtId="3" fontId="4" fillId="0" borderId="44" xfId="0" applyNumberFormat="1" applyFont="1" applyBorder="1" applyAlignment="1">
      <alignment horizontal="center" wrapText="1" readingOrder="2"/>
    </xf>
    <xf numFmtId="3" fontId="4" fillId="0" borderId="45" xfId="0" applyNumberFormat="1" applyFont="1" applyBorder="1" applyAlignment="1">
      <alignment horizontal="center" wrapText="1" readingOrder="2"/>
    </xf>
    <xf numFmtId="0" fontId="3" fillId="33" borderId="46" xfId="0" applyFont="1" applyFill="1" applyBorder="1" applyAlignment="1">
      <alignment horizontal="center" vertical="center" textRotation="180" wrapText="1" readingOrder="2"/>
    </xf>
    <xf numFmtId="0" fontId="3" fillId="33" borderId="16" xfId="0" applyFont="1" applyFill="1" applyBorder="1" applyAlignment="1">
      <alignment horizontal="center" vertical="center" textRotation="180" wrapText="1" readingOrder="2"/>
    </xf>
    <xf numFmtId="0" fontId="3" fillId="33" borderId="47" xfId="0" applyFont="1" applyFill="1" applyBorder="1" applyAlignment="1">
      <alignment horizontal="center" vertical="center" textRotation="180" wrapText="1" readingOrder="2"/>
    </xf>
    <xf numFmtId="3" fontId="4" fillId="0" borderId="15" xfId="0" applyNumberFormat="1" applyFont="1" applyBorder="1" applyAlignment="1">
      <alignment horizontal="center" wrapText="1" readingOrder="1"/>
    </xf>
    <xf numFmtId="3" fontId="4" fillId="0" borderId="27" xfId="0" applyNumberFormat="1" applyFont="1" applyBorder="1" applyAlignment="1">
      <alignment horizontal="center" vertical="center" wrapText="1" readingOrder="1"/>
    </xf>
    <xf numFmtId="3" fontId="4" fillId="0" borderId="48" xfId="0" applyNumberFormat="1" applyFont="1" applyBorder="1" applyAlignment="1">
      <alignment horizontal="center" wrapText="1" readingOrder="1"/>
    </xf>
    <xf numFmtId="3" fontId="4" fillId="0" borderId="15" xfId="0" applyNumberFormat="1" applyFont="1" applyBorder="1" applyAlignment="1">
      <alignment horizontal="center" vertical="center" wrapText="1" readingOrder="1"/>
    </xf>
    <xf numFmtId="3" fontId="4" fillId="0" borderId="49" xfId="0" applyNumberFormat="1" applyFont="1" applyBorder="1" applyAlignment="1">
      <alignment horizontal="center" vertical="center" wrapText="1" readingOrder="1"/>
    </xf>
    <xf numFmtId="3" fontId="4" fillId="0" borderId="50" xfId="0" applyNumberFormat="1" applyFont="1" applyBorder="1" applyAlignment="1">
      <alignment horizontal="center" vertical="center" wrapText="1" readingOrder="1"/>
    </xf>
    <xf numFmtId="3" fontId="4" fillId="0" borderId="12" xfId="0" applyNumberFormat="1" applyFont="1" applyBorder="1" applyAlignment="1">
      <alignment horizontal="center" wrapText="1" readingOrder="1"/>
    </xf>
    <xf numFmtId="3" fontId="4" fillId="0" borderId="51" xfId="0" applyNumberFormat="1" applyFont="1" applyBorder="1" applyAlignment="1">
      <alignment horizontal="center" vertical="center" wrapText="1" readingOrder="2"/>
    </xf>
    <xf numFmtId="3" fontId="4" fillId="0" borderId="51" xfId="0" applyNumberFormat="1" applyFont="1" applyBorder="1" applyAlignment="1">
      <alignment horizontal="center" vertical="center" wrapText="1" readingOrder="1"/>
    </xf>
    <xf numFmtId="3" fontId="4" fillId="0" borderId="52" xfId="0" applyNumberFormat="1" applyFont="1" applyBorder="1" applyAlignment="1">
      <alignment horizontal="center" vertical="center" wrapText="1" readingOrder="2"/>
    </xf>
    <xf numFmtId="3" fontId="4" fillId="0" borderId="34" xfId="0" applyNumberFormat="1" applyFont="1" applyBorder="1" applyAlignment="1">
      <alignment horizontal="center" vertical="center" wrapText="1" readingOrder="2"/>
    </xf>
    <xf numFmtId="0" fontId="3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/>
    </xf>
    <xf numFmtId="3" fontId="1" fillId="0" borderId="54" xfId="0" applyNumberFormat="1" applyFont="1" applyBorder="1" applyAlignment="1">
      <alignment horizontal="right" vertical="center"/>
    </xf>
    <xf numFmtId="0" fontId="1" fillId="0" borderId="5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53" xfId="0" applyBorder="1" applyAlignment="1">
      <alignment/>
    </xf>
    <xf numFmtId="0" fontId="3" fillId="0" borderId="54" xfId="0" applyFont="1" applyBorder="1" applyAlignment="1">
      <alignment horizontal="right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right" wrapText="1"/>
    </xf>
    <xf numFmtId="0" fontId="3" fillId="0" borderId="54" xfId="0" applyFont="1" applyBorder="1" applyAlignment="1">
      <alignment horizontal="right" vertical="center" readingOrder="2"/>
    </xf>
    <xf numFmtId="0" fontId="3" fillId="33" borderId="57" xfId="0" applyFont="1" applyFill="1" applyBorder="1" applyAlignment="1">
      <alignment horizontal="center" vertical="center" textRotation="180" wrapText="1" readingOrder="2"/>
    </xf>
    <xf numFmtId="0" fontId="3" fillId="33" borderId="46" xfId="0" applyFont="1" applyFill="1" applyBorder="1" applyAlignment="1">
      <alignment horizontal="center" vertical="center" textRotation="180" wrapText="1" readingOrder="2"/>
    </xf>
    <xf numFmtId="0" fontId="3" fillId="0" borderId="58" xfId="0" applyFont="1" applyBorder="1" applyAlignment="1">
      <alignment horizontal="center" wrapText="1" readingOrder="2"/>
    </xf>
    <xf numFmtId="0" fontId="3" fillId="0" borderId="59" xfId="0" applyFont="1" applyBorder="1" applyAlignment="1">
      <alignment horizontal="center" wrapText="1" readingOrder="2"/>
    </xf>
    <xf numFmtId="0" fontId="3" fillId="0" borderId="52" xfId="0" applyFont="1" applyBorder="1" applyAlignment="1">
      <alignment horizontal="center" wrapText="1" readingOrder="2"/>
    </xf>
    <xf numFmtId="0" fontId="3" fillId="33" borderId="60" xfId="0" applyFont="1" applyFill="1" applyBorder="1" applyAlignment="1">
      <alignment horizontal="center" vertical="center" textRotation="180" wrapText="1" readingOrder="2"/>
    </xf>
    <xf numFmtId="0" fontId="3" fillId="33" borderId="61" xfId="0" applyFont="1" applyFill="1" applyBorder="1" applyAlignment="1">
      <alignment horizontal="center" vertical="center" textRotation="180" wrapText="1" readingOrder="2"/>
    </xf>
    <xf numFmtId="0" fontId="3" fillId="0" borderId="32" xfId="0" applyFont="1" applyBorder="1" applyAlignment="1">
      <alignment horizontal="center" wrapText="1" readingOrder="2"/>
    </xf>
    <xf numFmtId="0" fontId="3" fillId="0" borderId="54" xfId="0" applyFont="1" applyBorder="1" applyAlignment="1">
      <alignment horizontal="center" wrapText="1" readingOrder="2"/>
    </xf>
    <xf numFmtId="0" fontId="3" fillId="0" borderId="54" xfId="0" applyFont="1" applyBorder="1" applyAlignment="1">
      <alignment horizontal="right" readingOrder="2"/>
    </xf>
    <xf numFmtId="0" fontId="1" fillId="0" borderId="62" xfId="0" applyFont="1" applyBorder="1" applyAlignment="1">
      <alignment horizontal="center" wrapText="1" readingOrder="2"/>
    </xf>
    <xf numFmtId="0" fontId="1" fillId="0" borderId="53" xfId="0" applyFont="1" applyBorder="1" applyAlignment="1">
      <alignment horizontal="center" wrapText="1" readingOrder="2"/>
    </xf>
    <xf numFmtId="0" fontId="3" fillId="33" borderId="63" xfId="0" applyFont="1" applyFill="1" applyBorder="1" applyAlignment="1">
      <alignment horizontal="center" vertical="center" textRotation="180" wrapText="1" readingOrder="2"/>
    </xf>
    <xf numFmtId="0" fontId="3" fillId="33" borderId="64" xfId="0" applyFont="1" applyFill="1" applyBorder="1" applyAlignment="1">
      <alignment horizontal="center" vertical="center" textRotation="180" wrapText="1" readingOrder="2"/>
    </xf>
    <xf numFmtId="197" fontId="3" fillId="0" borderId="53" xfId="0" applyNumberFormat="1" applyFont="1" applyBorder="1" applyAlignment="1">
      <alignment horizontal="center" vertical="center" wrapText="1"/>
    </xf>
    <xf numFmtId="197" fontId="3" fillId="0" borderId="53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50" zoomScaleSheetLayoutView="150" zoomScalePageLayoutView="0" workbookViewId="0" topLeftCell="A7">
      <selection activeCell="B16" sqref="B16"/>
    </sheetView>
  </sheetViews>
  <sheetFormatPr defaultColWidth="9.140625" defaultRowHeight="12.75"/>
  <cols>
    <col min="1" max="1" width="33.421875" style="0" customWidth="1"/>
    <col min="2" max="2" width="9.57421875" style="15" customWidth="1"/>
    <col min="3" max="3" width="10.140625" style="15" customWidth="1"/>
    <col min="4" max="4" width="17.57421875" style="0" bestFit="1" customWidth="1"/>
  </cols>
  <sheetData>
    <row r="1" spans="1:3" ht="42.75" customHeight="1" thickBot="1">
      <c r="A1" s="91" t="s">
        <v>131</v>
      </c>
      <c r="B1" s="92"/>
      <c r="C1" s="92"/>
    </row>
    <row r="2" spans="1:3" ht="17.25" thickBot="1" thickTop="1">
      <c r="A2" s="21" t="s">
        <v>0</v>
      </c>
      <c r="B2" s="22">
        <v>1400</v>
      </c>
      <c r="C2" s="22">
        <v>1401</v>
      </c>
    </row>
    <row r="3" spans="1:3" ht="16.5" thickTop="1">
      <c r="A3" s="11" t="s">
        <v>86</v>
      </c>
      <c r="B3" s="4"/>
      <c r="C3" s="29"/>
    </row>
    <row r="4" spans="1:3" ht="15.75">
      <c r="A4" s="31" t="s">
        <v>65</v>
      </c>
      <c r="B4" s="17">
        <v>157617</v>
      </c>
      <c r="C4" s="4">
        <f>142966</f>
        <v>142966</v>
      </c>
    </row>
    <row r="5" spans="1:3" ht="15.75">
      <c r="A5" s="31" t="s">
        <v>87</v>
      </c>
      <c r="B5" s="17">
        <v>33793</v>
      </c>
      <c r="C5" s="4">
        <v>23078</v>
      </c>
    </row>
    <row r="6" spans="1:3" ht="15.75">
      <c r="A6" s="31" t="s">
        <v>66</v>
      </c>
      <c r="B6" s="17">
        <v>471289</v>
      </c>
      <c r="C6" s="4">
        <v>589527</v>
      </c>
    </row>
    <row r="7" spans="1:3" ht="15.75">
      <c r="A7" s="31" t="s">
        <v>67</v>
      </c>
      <c r="B7" s="17">
        <v>270442</v>
      </c>
      <c r="C7" s="17">
        <v>498317</v>
      </c>
    </row>
    <row r="8" spans="1:3" ht="15.75">
      <c r="A8" s="31" t="s">
        <v>88</v>
      </c>
      <c r="B8" s="17">
        <v>1305921</v>
      </c>
      <c r="C8" s="4">
        <v>2129949</v>
      </c>
    </row>
    <row r="9" spans="1:3" ht="14.25" customHeight="1">
      <c r="A9" s="31" t="s">
        <v>89</v>
      </c>
      <c r="B9" s="4">
        <v>29390</v>
      </c>
      <c r="C9" s="4">
        <v>81183</v>
      </c>
    </row>
    <row r="10" spans="1:3" ht="14.25" customHeight="1">
      <c r="A10" s="31" t="s">
        <v>94</v>
      </c>
      <c r="B10" s="4">
        <v>16098</v>
      </c>
      <c r="C10" s="4">
        <v>18245</v>
      </c>
    </row>
    <row r="11" spans="1:3" ht="16.5" customHeight="1">
      <c r="A11" s="31" t="s">
        <v>90</v>
      </c>
      <c r="B11" s="4">
        <v>39664</v>
      </c>
      <c r="C11" s="4">
        <v>49048</v>
      </c>
    </row>
    <row r="12" spans="1:3" ht="15.75">
      <c r="A12" s="31" t="s">
        <v>91</v>
      </c>
      <c r="B12" s="4">
        <v>119493</v>
      </c>
      <c r="C12" s="4">
        <v>121599</v>
      </c>
    </row>
    <row r="13" spans="1:3" ht="15.75">
      <c r="A13" s="31" t="s">
        <v>95</v>
      </c>
      <c r="B13" s="4">
        <v>544</v>
      </c>
      <c r="C13" s="4">
        <v>567</v>
      </c>
    </row>
    <row r="14" spans="1:3" ht="15.75">
      <c r="A14" s="31" t="s">
        <v>68</v>
      </c>
      <c r="B14" s="10">
        <v>194428</v>
      </c>
      <c r="C14" s="10">
        <v>255037</v>
      </c>
    </row>
    <row r="15" spans="1:3" ht="16.5" thickBot="1">
      <c r="A15" s="31" t="s">
        <v>92</v>
      </c>
      <c r="B15" s="10">
        <v>13834</v>
      </c>
      <c r="C15" s="10">
        <v>15724</v>
      </c>
    </row>
    <row r="16" spans="1:3" ht="16.5" thickBot="1">
      <c r="A16" s="8" t="s">
        <v>93</v>
      </c>
      <c r="B16" s="30">
        <v>2652513</v>
      </c>
      <c r="C16" s="30">
        <v>3925240</v>
      </c>
    </row>
    <row r="17" spans="1:3" ht="16.5" thickTop="1">
      <c r="A17" s="8" t="s">
        <v>1</v>
      </c>
      <c r="B17" s="32"/>
      <c r="C17" s="14"/>
    </row>
    <row r="18" spans="1:3" ht="12.75" customHeight="1">
      <c r="A18" s="13" t="s">
        <v>2</v>
      </c>
      <c r="B18" s="14">
        <v>42457</v>
      </c>
      <c r="C18" s="14">
        <v>46644</v>
      </c>
    </row>
    <row r="19" spans="1:3" ht="15.75">
      <c r="A19" s="9" t="s">
        <v>69</v>
      </c>
      <c r="B19" s="10">
        <v>22036</v>
      </c>
      <c r="C19" s="17">
        <v>45270</v>
      </c>
    </row>
    <row r="20" spans="1:3" ht="15.75">
      <c r="A20" s="12" t="s">
        <v>70</v>
      </c>
      <c r="B20" s="10">
        <v>19892</v>
      </c>
      <c r="C20" s="17">
        <v>23831</v>
      </c>
    </row>
    <row r="21" spans="1:3" ht="16.5" thickBot="1">
      <c r="A21" s="12" t="s">
        <v>96</v>
      </c>
      <c r="B21" s="10">
        <v>25875</v>
      </c>
      <c r="C21" s="17">
        <v>49950</v>
      </c>
    </row>
    <row r="22" spans="1:3" ht="16.5" thickTop="1">
      <c r="A22" s="93" t="s">
        <v>132</v>
      </c>
      <c r="B22" s="93"/>
      <c r="C22" s="93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SheetLayoutView="100" workbookViewId="0" topLeftCell="A7">
      <selection activeCell="B30" sqref="B30"/>
    </sheetView>
  </sheetViews>
  <sheetFormatPr defaultColWidth="9.140625" defaultRowHeight="12.75"/>
  <cols>
    <col min="1" max="1" width="52.28125" style="0" bestFit="1" customWidth="1"/>
    <col min="2" max="2" width="13.00390625" style="0" customWidth="1"/>
    <col min="3" max="3" width="11.710937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94" t="s">
        <v>133</v>
      </c>
      <c r="B1" s="95"/>
      <c r="C1" s="95"/>
    </row>
    <row r="2" spans="1:3" ht="17.25" thickBot="1" thickTop="1">
      <c r="A2" s="23" t="s">
        <v>0</v>
      </c>
      <c r="B2" s="24">
        <v>1400</v>
      </c>
      <c r="C2" s="24">
        <v>1401</v>
      </c>
    </row>
    <row r="3" spans="1:3" ht="16.5" thickTop="1">
      <c r="A3" s="37" t="s">
        <v>98</v>
      </c>
      <c r="B3" s="4"/>
      <c r="C3" s="17"/>
    </row>
    <row r="4" spans="1:3" ht="15.75">
      <c r="A4" s="40" t="s">
        <v>97</v>
      </c>
      <c r="B4" s="10">
        <v>279484</v>
      </c>
      <c r="C4" s="10">
        <v>813844</v>
      </c>
    </row>
    <row r="5" spans="1:3" ht="15.75">
      <c r="A5" s="40" t="s">
        <v>71</v>
      </c>
      <c r="B5" s="10">
        <v>2103153</v>
      </c>
      <c r="C5" s="10">
        <v>2767774</v>
      </c>
    </row>
    <row r="6" spans="1:3" ht="15.75">
      <c r="A6" s="40" t="s">
        <v>72</v>
      </c>
      <c r="B6" s="10"/>
      <c r="C6" s="10"/>
    </row>
    <row r="7" spans="1:3" ht="15.75">
      <c r="A7" s="40" t="s">
        <v>73</v>
      </c>
      <c r="B7" s="42"/>
      <c r="C7" s="42"/>
    </row>
    <row r="8" spans="1:3" ht="15.75">
      <c r="A8" s="40" t="s">
        <v>82</v>
      </c>
      <c r="B8" s="10">
        <v>20840</v>
      </c>
      <c r="C8" s="10">
        <v>1996</v>
      </c>
    </row>
    <row r="9" spans="1:5" ht="15.75" customHeight="1">
      <c r="A9" s="40" t="s">
        <v>99</v>
      </c>
      <c r="B9" s="10">
        <v>96726</v>
      </c>
      <c r="C9" s="10">
        <v>147922</v>
      </c>
      <c r="E9" s="15"/>
    </row>
    <row r="10" spans="1:3" ht="16.5" thickBot="1">
      <c r="A10" s="41" t="s">
        <v>74</v>
      </c>
      <c r="B10" s="43">
        <v>30610</v>
      </c>
      <c r="C10" s="43">
        <v>36982</v>
      </c>
    </row>
    <row r="11" spans="1:5" ht="17.25" thickBot="1" thickTop="1">
      <c r="A11" s="38" t="s">
        <v>100</v>
      </c>
      <c r="B11" s="44">
        <v>2530813</v>
      </c>
      <c r="C11" s="44">
        <v>3768518</v>
      </c>
      <c r="E11" s="15"/>
    </row>
    <row r="12" spans="1:5" ht="15.75">
      <c r="A12" s="38"/>
      <c r="B12" s="45"/>
      <c r="C12" s="46"/>
      <c r="E12" s="15"/>
    </row>
    <row r="13" spans="1:5" ht="15.75">
      <c r="A13" s="38" t="s">
        <v>101</v>
      </c>
      <c r="B13" s="45"/>
      <c r="C13" s="46"/>
      <c r="E13" s="15"/>
    </row>
    <row r="14" spans="1:5" ht="15.75">
      <c r="A14" s="41" t="s">
        <v>102</v>
      </c>
      <c r="B14" s="45"/>
      <c r="C14" s="46"/>
      <c r="E14" s="15"/>
    </row>
    <row r="15" spans="1:5" ht="16.5" thickBot="1">
      <c r="A15" s="41" t="s">
        <v>103</v>
      </c>
      <c r="B15" s="45"/>
      <c r="C15" s="46"/>
      <c r="D15" s="15"/>
      <c r="E15" s="15"/>
    </row>
    <row r="16" spans="1:5" ht="16.5" thickBot="1">
      <c r="A16" s="38" t="s">
        <v>134</v>
      </c>
      <c r="B16" s="47"/>
      <c r="C16" s="48"/>
      <c r="E16" s="15"/>
    </row>
    <row r="17" spans="1:3" ht="16.5" thickBot="1">
      <c r="A17" s="38" t="s">
        <v>104</v>
      </c>
      <c r="B17" s="47"/>
      <c r="C17" s="48"/>
    </row>
    <row r="18" spans="1:3" ht="15.75">
      <c r="A18" s="38"/>
      <c r="B18" s="45"/>
      <c r="C18" s="46"/>
    </row>
    <row r="19" spans="1:3" ht="15.75">
      <c r="A19" s="38" t="s">
        <v>3</v>
      </c>
      <c r="B19" s="45"/>
      <c r="C19" s="46"/>
    </row>
    <row r="20" spans="1:3" ht="15.75">
      <c r="A20" s="41" t="s">
        <v>75</v>
      </c>
      <c r="B20" s="14">
        <v>224898</v>
      </c>
      <c r="C20" s="14">
        <v>259898</v>
      </c>
    </row>
    <row r="21" spans="1:3" ht="15.75">
      <c r="A21" s="41" t="s">
        <v>76</v>
      </c>
      <c r="B21" s="14">
        <v>5470</v>
      </c>
      <c r="C21" s="14">
        <v>5470</v>
      </c>
    </row>
    <row r="22" spans="1:3" ht="15.75">
      <c r="A22" s="41" t="s">
        <v>77</v>
      </c>
      <c r="B22" s="14"/>
      <c r="C22" s="14"/>
    </row>
    <row r="23" spans="1:3" ht="15.75">
      <c r="A23" s="41" t="s">
        <v>83</v>
      </c>
      <c r="B23" s="14">
        <v>770</v>
      </c>
      <c r="C23" s="14">
        <v>770</v>
      </c>
    </row>
    <row r="24" spans="1:3" ht="15.75">
      <c r="A24" s="41" t="s">
        <v>105</v>
      </c>
      <c r="B24" s="14"/>
      <c r="C24" s="14"/>
    </row>
    <row r="25" spans="1:3" ht="15.75">
      <c r="A25" s="41" t="s">
        <v>135</v>
      </c>
      <c r="B25" s="14">
        <v>8699</v>
      </c>
      <c r="C25" s="14">
        <v>8699</v>
      </c>
    </row>
    <row r="26" spans="1:3" ht="15.75">
      <c r="A26" s="41" t="s">
        <v>78</v>
      </c>
      <c r="B26" s="14"/>
      <c r="C26" s="14"/>
    </row>
    <row r="27" spans="1:3" ht="15.75">
      <c r="A27" s="41" t="s">
        <v>79</v>
      </c>
      <c r="B27" s="14">
        <v>-118137</v>
      </c>
      <c r="C27" s="14">
        <v>-118115</v>
      </c>
    </row>
    <row r="28" spans="1:3" ht="16.5" thickBot="1">
      <c r="A28" s="41" t="s">
        <v>80</v>
      </c>
      <c r="B28" s="45"/>
      <c r="C28" s="45"/>
    </row>
    <row r="29" spans="1:3" ht="17.25" thickBot="1" thickTop="1">
      <c r="A29" s="38" t="s">
        <v>81</v>
      </c>
      <c r="B29" s="49">
        <v>121700</v>
      </c>
      <c r="C29" s="49">
        <v>156722</v>
      </c>
    </row>
    <row r="30" spans="1:3" ht="19.5" customHeight="1" thickBot="1">
      <c r="A30" s="39" t="s">
        <v>106</v>
      </c>
      <c r="B30" s="44">
        <v>2652513</v>
      </c>
      <c r="C30" s="44">
        <v>3925240</v>
      </c>
    </row>
    <row r="31" spans="1:3" ht="16.5" thickTop="1">
      <c r="A31" s="96" t="s">
        <v>132</v>
      </c>
      <c r="B31" s="96"/>
      <c r="C31" s="96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rightToLeft="1" tabSelected="1" view="pageBreakPreview" zoomScaleSheetLayoutView="100" zoomScalePageLayoutView="0" workbookViewId="0" topLeftCell="A7">
      <selection activeCell="B14" sqref="B14"/>
    </sheetView>
  </sheetViews>
  <sheetFormatPr defaultColWidth="9.140625" defaultRowHeight="12.75"/>
  <cols>
    <col min="1" max="1" width="46.421875" style="0" customWidth="1"/>
    <col min="2" max="2" width="15.57421875" style="0" customWidth="1"/>
    <col min="3" max="3" width="11.8515625" style="0" customWidth="1"/>
    <col min="4" max="4" width="11.421875" style="0" customWidth="1"/>
    <col min="5" max="5" width="10.57421875" style="0" customWidth="1"/>
    <col min="6" max="6" width="14.421875" style="0" customWidth="1"/>
    <col min="7" max="7" width="15.140625" style="0" customWidth="1"/>
  </cols>
  <sheetData>
    <row r="1" spans="1:7" ht="57" customHeight="1" thickBot="1">
      <c r="A1" s="91" t="s">
        <v>136</v>
      </c>
      <c r="B1" s="91"/>
      <c r="C1" s="91"/>
      <c r="D1" s="91"/>
      <c r="E1" s="91"/>
      <c r="F1" s="91"/>
      <c r="G1" s="91"/>
    </row>
    <row r="2" spans="1:7" ht="44.25" customHeight="1" thickBot="1" thickTop="1">
      <c r="A2" s="51"/>
      <c r="B2" s="97" t="s">
        <v>84</v>
      </c>
      <c r="C2" s="98"/>
      <c r="D2" s="97" t="s">
        <v>109</v>
      </c>
      <c r="E2" s="98"/>
      <c r="F2" s="97" t="s">
        <v>110</v>
      </c>
      <c r="G2" s="98"/>
    </row>
    <row r="3" spans="1:7" ht="17.25" thickBot="1" thickTop="1">
      <c r="A3" s="23" t="s">
        <v>85</v>
      </c>
      <c r="B3" s="24">
        <v>1400</v>
      </c>
      <c r="C3" s="24">
        <v>1401</v>
      </c>
      <c r="D3" s="24">
        <v>1400</v>
      </c>
      <c r="E3" s="24">
        <v>1401</v>
      </c>
      <c r="F3" s="24">
        <v>1400</v>
      </c>
      <c r="G3" s="24">
        <v>1401</v>
      </c>
    </row>
    <row r="4" spans="1:7" ht="16.5" thickTop="1">
      <c r="A4" s="52" t="s">
        <v>55</v>
      </c>
      <c r="B4" s="29">
        <f aca="true" t="shared" si="0" ref="B4:G4">B14</f>
        <v>1576362</v>
      </c>
      <c r="C4" s="29">
        <f t="shared" si="0"/>
        <v>2628266</v>
      </c>
      <c r="D4" s="29">
        <f t="shared" si="0"/>
        <v>29390</v>
      </c>
      <c r="E4" s="29">
        <f t="shared" si="0"/>
        <v>81183</v>
      </c>
      <c r="F4" s="29">
        <f t="shared" si="0"/>
        <v>64493</v>
      </c>
      <c r="G4" s="29">
        <f t="shared" si="0"/>
        <v>91914</v>
      </c>
    </row>
    <row r="5" spans="1:7" ht="15.75">
      <c r="A5" s="53" t="s">
        <v>107</v>
      </c>
      <c r="B5" s="17"/>
      <c r="C5" s="17"/>
      <c r="D5" s="17"/>
      <c r="E5" s="17"/>
      <c r="F5" s="17"/>
      <c r="G5" s="17"/>
    </row>
    <row r="6" spans="1:7" ht="15.75">
      <c r="A6" s="28" t="s">
        <v>56</v>
      </c>
      <c r="B6" s="14">
        <v>50409</v>
      </c>
      <c r="C6" s="14">
        <v>64615</v>
      </c>
      <c r="D6" s="14">
        <v>0</v>
      </c>
      <c r="E6" s="14">
        <v>35001</v>
      </c>
      <c r="F6" s="14">
        <v>10350</v>
      </c>
      <c r="G6" s="14">
        <v>12027</v>
      </c>
    </row>
    <row r="7" spans="1:7" ht="15.75">
      <c r="A7" s="28" t="s">
        <v>129</v>
      </c>
      <c r="B7" s="14">
        <v>39</v>
      </c>
      <c r="C7" s="14">
        <v>17</v>
      </c>
      <c r="D7" s="14">
        <v>0</v>
      </c>
      <c r="E7" s="14"/>
      <c r="F7" s="14">
        <v>56</v>
      </c>
      <c r="G7" s="14">
        <v>36</v>
      </c>
    </row>
    <row r="8" spans="1:7" ht="15.75">
      <c r="A8" s="28" t="s">
        <v>57</v>
      </c>
      <c r="B8" s="14">
        <v>60834</v>
      </c>
      <c r="C8" s="14">
        <v>117601</v>
      </c>
      <c r="D8" s="14">
        <v>0</v>
      </c>
      <c r="E8" s="14"/>
      <c r="F8" s="14">
        <v>303</v>
      </c>
      <c r="G8" s="14">
        <v>227</v>
      </c>
    </row>
    <row r="9" spans="1:7" ht="15.75">
      <c r="A9" s="28" t="s">
        <v>58</v>
      </c>
      <c r="B9" s="14">
        <v>69040</v>
      </c>
      <c r="C9" s="14">
        <v>0</v>
      </c>
      <c r="D9" s="14">
        <v>0</v>
      </c>
      <c r="E9" s="14"/>
      <c r="F9" s="14"/>
      <c r="G9" s="14"/>
    </row>
    <row r="10" spans="1:7" ht="15.75" customHeight="1">
      <c r="A10" s="28" t="s">
        <v>59</v>
      </c>
      <c r="B10" s="14">
        <v>177331</v>
      </c>
      <c r="C10" s="14">
        <v>346641</v>
      </c>
      <c r="D10" s="14">
        <v>1595</v>
      </c>
      <c r="E10" s="14">
        <v>1699</v>
      </c>
      <c r="F10" s="14">
        <v>30103</v>
      </c>
      <c r="G10" s="14">
        <v>56043</v>
      </c>
    </row>
    <row r="11" spans="1:7" ht="15.75">
      <c r="A11" s="28" t="s">
        <v>60</v>
      </c>
      <c r="B11" s="14">
        <v>1218636</v>
      </c>
      <c r="C11" s="14">
        <v>2099029</v>
      </c>
      <c r="D11" s="14">
        <v>4</v>
      </c>
      <c r="E11" s="14">
        <v>4</v>
      </c>
      <c r="F11" s="14">
        <v>2951</v>
      </c>
      <c r="G11" s="14">
        <v>2654</v>
      </c>
    </row>
    <row r="12" spans="1:7" ht="15.75">
      <c r="A12" s="28" t="s">
        <v>108</v>
      </c>
      <c r="B12" s="14">
        <v>0</v>
      </c>
      <c r="C12" s="14">
        <v>0</v>
      </c>
      <c r="D12" s="14">
        <v>2557</v>
      </c>
      <c r="E12" s="14">
        <v>2557</v>
      </c>
      <c r="F12" s="14">
        <v>20719</v>
      </c>
      <c r="G12" s="14">
        <v>20911</v>
      </c>
    </row>
    <row r="13" spans="1:7" ht="15" thickBot="1">
      <c r="A13" s="54" t="s">
        <v>130</v>
      </c>
      <c r="B13" s="10">
        <v>73</v>
      </c>
      <c r="C13" s="10">
        <v>363</v>
      </c>
      <c r="D13" s="10">
        <v>25234</v>
      </c>
      <c r="E13" s="10">
        <v>41922</v>
      </c>
      <c r="F13" s="10">
        <v>11</v>
      </c>
      <c r="G13" s="10">
        <v>16</v>
      </c>
    </row>
    <row r="14" spans="1:7" ht="17.25" thickBot="1" thickTop="1">
      <c r="A14" s="55" t="s">
        <v>64</v>
      </c>
      <c r="B14" s="49">
        <v>1576362</v>
      </c>
      <c r="C14" s="49">
        <v>2628266</v>
      </c>
      <c r="D14" s="49">
        <v>29390</v>
      </c>
      <c r="E14" s="49">
        <v>81183</v>
      </c>
      <c r="F14" s="49">
        <v>64493</v>
      </c>
      <c r="G14" s="49">
        <v>91914</v>
      </c>
    </row>
    <row r="15" spans="1:7" ht="19.5" customHeight="1">
      <c r="A15" s="53" t="s">
        <v>61</v>
      </c>
      <c r="B15" s="50"/>
      <c r="C15" s="50"/>
      <c r="D15" s="50"/>
      <c r="E15" s="50"/>
      <c r="F15" s="50"/>
      <c r="G15" s="50"/>
    </row>
    <row r="16" spans="1:7" ht="15.75">
      <c r="A16" s="28" t="s">
        <v>62</v>
      </c>
      <c r="B16" s="14">
        <v>1576362</v>
      </c>
      <c r="C16" s="14">
        <v>2628266</v>
      </c>
      <c r="D16" s="14">
        <v>29390</v>
      </c>
      <c r="E16" s="14">
        <v>81183</v>
      </c>
      <c r="F16" s="14">
        <v>64493</v>
      </c>
      <c r="G16" s="14">
        <v>91914</v>
      </c>
    </row>
    <row r="17" spans="1:7" ht="16.5" thickBot="1">
      <c r="A17" s="28" t="s">
        <v>63</v>
      </c>
      <c r="B17" s="50"/>
      <c r="C17" s="50"/>
      <c r="D17" s="50"/>
      <c r="E17" s="50"/>
      <c r="F17" s="50"/>
      <c r="G17" s="50"/>
    </row>
    <row r="18" spans="1:7" ht="16.5" thickTop="1">
      <c r="A18" s="93" t="s">
        <v>132</v>
      </c>
      <c r="B18" s="93"/>
      <c r="C18" s="93"/>
      <c r="D18" s="93"/>
      <c r="E18" s="93"/>
      <c r="F18" s="93"/>
      <c r="G18" s="93"/>
    </row>
  </sheetData>
  <sheetProtection/>
  <mergeCells count="5">
    <mergeCell ref="A1:G1"/>
    <mergeCell ref="B2:C2"/>
    <mergeCell ref="D2:E2"/>
    <mergeCell ref="F2:G2"/>
    <mergeCell ref="A18:G1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10" zoomScaleSheetLayoutView="110" zoomScalePageLayoutView="0" workbookViewId="0" topLeftCell="A1">
      <selection activeCell="B8" sqref="B8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7.421875" style="0" customWidth="1"/>
  </cols>
  <sheetData>
    <row r="1" spans="1:7" ht="44.25" customHeight="1" thickBot="1">
      <c r="A1" s="99" t="s">
        <v>137</v>
      </c>
      <c r="B1" s="99"/>
      <c r="C1" s="99"/>
      <c r="D1" s="99"/>
      <c r="E1" s="99"/>
      <c r="F1" s="99"/>
      <c r="G1" s="99"/>
    </row>
    <row r="2" spans="1:7" ht="17.25" thickBot="1" thickTop="1">
      <c r="A2" s="27"/>
      <c r="B2" s="97" t="s">
        <v>52</v>
      </c>
      <c r="C2" s="98"/>
      <c r="D2" s="100" t="s">
        <v>53</v>
      </c>
      <c r="E2" s="101"/>
      <c r="F2" s="97" t="s">
        <v>54</v>
      </c>
      <c r="G2" s="98"/>
    </row>
    <row r="3" spans="1:7" ht="17.25" thickBot="1" thickTop="1">
      <c r="A3" s="23" t="s">
        <v>4</v>
      </c>
      <c r="B3" s="24">
        <v>1400</v>
      </c>
      <c r="C3" s="56">
        <v>1401</v>
      </c>
      <c r="D3" s="57">
        <v>1400</v>
      </c>
      <c r="E3" s="24">
        <v>1401</v>
      </c>
      <c r="F3" s="24">
        <v>1400</v>
      </c>
      <c r="G3" s="24">
        <v>1401</v>
      </c>
    </row>
    <row r="4" spans="1:7" ht="16.5" thickTop="1">
      <c r="A4" s="58" t="s">
        <v>46</v>
      </c>
      <c r="B4" s="59">
        <v>6906</v>
      </c>
      <c r="C4" s="60">
        <v>6906</v>
      </c>
      <c r="D4" s="61">
        <v>1500206</v>
      </c>
      <c r="E4" s="62">
        <v>2428278</v>
      </c>
      <c r="F4" s="62">
        <v>91914</v>
      </c>
      <c r="G4" s="62">
        <v>64493</v>
      </c>
    </row>
    <row r="5" spans="1:7" ht="15.75">
      <c r="A5" s="63" t="s">
        <v>47</v>
      </c>
      <c r="B5" s="59"/>
      <c r="C5" s="60"/>
      <c r="D5" s="61">
        <v>41393</v>
      </c>
      <c r="E5" s="62">
        <v>91982</v>
      </c>
      <c r="F5" s="59"/>
      <c r="G5" s="62"/>
    </row>
    <row r="6" spans="1:7" ht="15.75">
      <c r="A6" s="63" t="s">
        <v>48</v>
      </c>
      <c r="B6" s="59"/>
      <c r="C6" s="60"/>
      <c r="D6" s="61">
        <v>36143</v>
      </c>
      <c r="E6" s="62">
        <v>123459</v>
      </c>
      <c r="F6" s="59"/>
      <c r="G6" s="62"/>
    </row>
    <row r="7" spans="1:7" ht="16.5" thickBot="1">
      <c r="A7" s="64" t="s">
        <v>111</v>
      </c>
      <c r="B7" s="65"/>
      <c r="C7" s="66"/>
      <c r="D7" s="67">
        <v>108896</v>
      </c>
      <c r="E7" s="65">
        <v>121445</v>
      </c>
      <c r="F7" s="59"/>
      <c r="G7" s="65"/>
    </row>
    <row r="8" spans="1:7" ht="15.75">
      <c r="A8" s="63" t="s">
        <v>49</v>
      </c>
      <c r="B8" s="62">
        <v>6906</v>
      </c>
      <c r="C8" s="62">
        <v>6906</v>
      </c>
      <c r="D8" s="62">
        <v>1686638</v>
      </c>
      <c r="E8" s="60">
        <v>2765164</v>
      </c>
      <c r="F8" s="68">
        <v>91914</v>
      </c>
      <c r="G8" s="62">
        <v>64493</v>
      </c>
    </row>
    <row r="9" spans="1:7" ht="15.75" customHeight="1">
      <c r="A9" s="63" t="s">
        <v>50</v>
      </c>
      <c r="B9" s="20">
        <v>-104</v>
      </c>
      <c r="C9" s="20">
        <v>-104</v>
      </c>
      <c r="D9" s="20">
        <v>-110275</v>
      </c>
      <c r="E9" s="20">
        <v>-136898</v>
      </c>
      <c r="F9" s="61"/>
      <c r="G9" s="62"/>
    </row>
    <row r="10" spans="1:7" ht="16.5" thickBot="1">
      <c r="A10" s="69" t="s">
        <v>51</v>
      </c>
      <c r="B10" s="70">
        <v>6802</v>
      </c>
      <c r="C10" s="70">
        <v>6802</v>
      </c>
      <c r="D10" s="71">
        <v>1576363</v>
      </c>
      <c r="E10" s="70">
        <v>2628266</v>
      </c>
      <c r="F10" s="70">
        <v>91914</v>
      </c>
      <c r="G10" s="70">
        <v>64493</v>
      </c>
    </row>
    <row r="11" spans="1:7" ht="16.5" thickTop="1">
      <c r="A11" s="102" t="s">
        <v>138</v>
      </c>
      <c r="B11" s="102"/>
      <c r="C11" s="102"/>
      <c r="D11" s="102"/>
      <c r="E11" s="102"/>
      <c r="F11" s="102"/>
      <c r="G11" s="102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A8" sqref="A8:C8"/>
    </sheetView>
  </sheetViews>
  <sheetFormatPr defaultColWidth="9.140625" defaultRowHeight="12.75"/>
  <cols>
    <col min="1" max="1" width="37.7109375" style="0" customWidth="1"/>
    <col min="2" max="2" width="23.8515625" style="0" customWidth="1"/>
    <col min="3" max="3" width="23.140625" style="0" customWidth="1"/>
  </cols>
  <sheetData>
    <row r="1" spans="1:3" ht="43.5" customHeight="1" thickBot="1">
      <c r="A1" s="91" t="s">
        <v>139</v>
      </c>
      <c r="B1" s="103"/>
      <c r="C1" s="103"/>
    </row>
    <row r="2" spans="1:3" ht="17.25" thickBot="1" thickTop="1">
      <c r="A2" s="23" t="s">
        <v>35</v>
      </c>
      <c r="B2" s="24">
        <v>1400</v>
      </c>
      <c r="C2" s="33">
        <v>1401</v>
      </c>
    </row>
    <row r="3" spans="1:3" ht="17.25" thickBot="1" thickTop="1">
      <c r="A3" s="1" t="s">
        <v>112</v>
      </c>
      <c r="B3" s="72">
        <v>260113</v>
      </c>
      <c r="C3" s="72">
        <v>278006</v>
      </c>
    </row>
    <row r="4" spans="1:3" ht="17.25" thickBot="1" thickTop="1">
      <c r="A4" s="1" t="s">
        <v>113</v>
      </c>
      <c r="B4" s="72">
        <v>225224</v>
      </c>
      <c r="C4" s="72">
        <v>226337</v>
      </c>
    </row>
    <row r="5" spans="1:3" ht="17.25" thickBot="1" thickTop="1">
      <c r="A5" s="1" t="s">
        <v>44</v>
      </c>
      <c r="B5" s="72">
        <v>42457</v>
      </c>
      <c r="C5" s="72">
        <v>46339</v>
      </c>
    </row>
    <row r="6" spans="1:3" ht="17.25" thickBot="1" thickTop="1">
      <c r="A6" s="1" t="s">
        <v>114</v>
      </c>
      <c r="B6" s="72">
        <v>1264</v>
      </c>
      <c r="C6" s="72">
        <v>1525</v>
      </c>
    </row>
    <row r="7" spans="1:3" ht="17.25" thickBot="1" thickTop="1">
      <c r="A7" s="1" t="s">
        <v>45</v>
      </c>
      <c r="B7" s="73">
        <v>16238</v>
      </c>
      <c r="C7" s="73">
        <v>20297</v>
      </c>
    </row>
    <row r="8" spans="1:3" ht="16.5" thickTop="1">
      <c r="A8" s="104" t="s">
        <v>138</v>
      </c>
      <c r="B8" s="104"/>
      <c r="C8" s="104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D17" sqref="D17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105" t="s">
        <v>140</v>
      </c>
      <c r="B1" s="105"/>
      <c r="C1" s="105"/>
    </row>
    <row r="2" spans="1:3" ht="17.25" thickBot="1" thickTop="1">
      <c r="A2" s="23" t="s">
        <v>0</v>
      </c>
      <c r="B2" s="24">
        <v>1400</v>
      </c>
      <c r="C2" s="24">
        <v>1401</v>
      </c>
    </row>
    <row r="3" spans="1:3" ht="17.25" thickBot="1" thickTop="1">
      <c r="A3" s="1" t="s">
        <v>5</v>
      </c>
      <c r="B3" s="3">
        <v>1741</v>
      </c>
      <c r="C3" s="76">
        <v>1720</v>
      </c>
    </row>
    <row r="4" spans="1:3" ht="16.5" thickBot="1">
      <c r="A4" s="2" t="s">
        <v>6</v>
      </c>
      <c r="B4" s="74">
        <v>0</v>
      </c>
      <c r="C4" s="75">
        <v>0</v>
      </c>
    </row>
    <row r="5" spans="1:3" ht="16.5" thickTop="1">
      <c r="A5" s="106" t="s">
        <v>141</v>
      </c>
      <c r="B5" s="106"/>
      <c r="C5" s="106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C3" sqref="C3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3.28125" style="0" customWidth="1"/>
  </cols>
  <sheetData>
    <row r="1" spans="1:3" ht="16.5" thickBot="1">
      <c r="A1" s="92" t="s">
        <v>142</v>
      </c>
      <c r="B1" s="92"/>
      <c r="C1" s="92"/>
    </row>
    <row r="2" spans="1:3" ht="17.25" thickBot="1" thickTop="1">
      <c r="A2" s="23" t="s">
        <v>0</v>
      </c>
      <c r="B2" s="24">
        <v>1400</v>
      </c>
      <c r="C2" s="24">
        <v>1401</v>
      </c>
    </row>
    <row r="3" spans="1:3" ht="17.25" thickBot="1" thickTop="1">
      <c r="A3" s="6" t="s">
        <v>7</v>
      </c>
      <c r="B3" s="18">
        <v>39</v>
      </c>
      <c r="C3" s="18">
        <v>39</v>
      </c>
    </row>
    <row r="4" spans="1:3" ht="16.5" thickBot="1">
      <c r="A4" s="6" t="s">
        <v>8</v>
      </c>
      <c r="B4" s="18">
        <v>2836</v>
      </c>
      <c r="C4" s="18">
        <v>2782</v>
      </c>
    </row>
    <row r="5" spans="1:3" ht="15" customHeight="1" thickBot="1">
      <c r="A5" s="5" t="s">
        <v>9</v>
      </c>
      <c r="B5" s="18">
        <v>4242</v>
      </c>
      <c r="C5" s="18">
        <v>4055</v>
      </c>
    </row>
    <row r="6" spans="1:3" ht="16.5" thickBot="1">
      <c r="A6" s="6" t="s">
        <v>10</v>
      </c>
      <c r="B6" s="18">
        <v>1741</v>
      </c>
      <c r="C6" s="18">
        <v>1720</v>
      </c>
    </row>
    <row r="7" spans="1:3" ht="16.5" thickBot="1">
      <c r="A7" s="6" t="s">
        <v>115</v>
      </c>
      <c r="B7" s="18">
        <v>17655327</v>
      </c>
      <c r="C7" s="18">
        <v>17867413</v>
      </c>
    </row>
    <row r="8" spans="1:3" ht="16.5" thickBot="1">
      <c r="A8" s="7" t="s">
        <v>116</v>
      </c>
      <c r="B8" s="19">
        <v>371871</v>
      </c>
      <c r="C8" s="19">
        <v>316149</v>
      </c>
    </row>
    <row r="9" spans="1:3" ht="17.25" thickBot="1" thickTop="1">
      <c r="A9" s="93" t="s">
        <v>141</v>
      </c>
      <c r="B9" s="93"/>
      <c r="C9" s="93"/>
    </row>
    <row r="10" spans="1:3" ht="16.5" thickTop="1">
      <c r="A10" s="107" t="s">
        <v>117</v>
      </c>
      <c r="B10" s="107"/>
      <c r="C10" s="107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30" zoomScaleSheetLayoutView="130" zoomScalePageLayoutView="0" workbookViewId="0" topLeftCell="A2">
      <selection activeCell="J11" sqref="J11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3.57421875" style="0" bestFit="1" customWidth="1"/>
    <col min="4" max="4" width="5.7109375" style="0" customWidth="1"/>
    <col min="5" max="6" width="3.57421875" style="0" bestFit="1" customWidth="1"/>
    <col min="7" max="7" width="7.7109375" style="0" customWidth="1"/>
    <col min="8" max="9" width="8.57421875" style="0" customWidth="1"/>
    <col min="10" max="10" width="7.8515625" style="0" customWidth="1"/>
    <col min="11" max="11" width="7.00390625" style="0" customWidth="1"/>
    <col min="12" max="12" width="6.00390625" style="0" customWidth="1"/>
    <col min="13" max="13" width="7.28125" style="0" customWidth="1"/>
    <col min="14" max="15" width="5.7109375" style="0" customWidth="1"/>
    <col min="16" max="16" width="3.57421875" style="0" bestFit="1" customWidth="1"/>
    <col min="17" max="18" width="6.421875" style="0" customWidth="1"/>
    <col min="19" max="19" width="6.28125" style="0" bestFit="1" customWidth="1"/>
  </cols>
  <sheetData>
    <row r="1" spans="1:19" ht="18.75" thickBot="1">
      <c r="A1" s="105" t="s">
        <v>128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40.5" customHeight="1" thickBot="1" thickTop="1">
      <c r="A2" s="113" t="s">
        <v>11</v>
      </c>
      <c r="B2" s="77" t="s">
        <v>12</v>
      </c>
      <c r="C2" s="108" t="s">
        <v>13</v>
      </c>
      <c r="D2" s="109"/>
      <c r="E2" s="108" t="s">
        <v>14</v>
      </c>
      <c r="F2" s="109"/>
      <c r="G2" s="108" t="s">
        <v>15</v>
      </c>
      <c r="H2" s="109"/>
      <c r="I2" s="108" t="s">
        <v>16</v>
      </c>
      <c r="J2" s="109"/>
      <c r="K2" s="108" t="s">
        <v>17</v>
      </c>
      <c r="L2" s="109"/>
      <c r="M2" s="108" t="s">
        <v>18</v>
      </c>
      <c r="N2" s="109"/>
      <c r="O2" s="108" t="s">
        <v>19</v>
      </c>
      <c r="P2" s="109"/>
      <c r="Q2" s="108" t="s">
        <v>20</v>
      </c>
      <c r="R2" s="109"/>
      <c r="S2" s="120" t="s">
        <v>21</v>
      </c>
    </row>
    <row r="3" spans="1:19" ht="36" customHeight="1" thickBot="1">
      <c r="A3" s="114"/>
      <c r="B3" s="78" t="s">
        <v>22</v>
      </c>
      <c r="C3" s="79" t="s">
        <v>23</v>
      </c>
      <c r="D3" s="78" t="s">
        <v>24</v>
      </c>
      <c r="E3" s="79" t="s">
        <v>23</v>
      </c>
      <c r="F3" s="78" t="s">
        <v>24</v>
      </c>
      <c r="G3" s="79" t="s">
        <v>23</v>
      </c>
      <c r="H3" s="78" t="s">
        <v>24</v>
      </c>
      <c r="I3" s="79" t="s">
        <v>23</v>
      </c>
      <c r="J3" s="78" t="s">
        <v>24</v>
      </c>
      <c r="K3" s="79" t="s">
        <v>23</v>
      </c>
      <c r="L3" s="78" t="s">
        <v>24</v>
      </c>
      <c r="M3" s="79" t="s">
        <v>23</v>
      </c>
      <c r="N3" s="78" t="s">
        <v>24</v>
      </c>
      <c r="O3" s="79" t="s">
        <v>23</v>
      </c>
      <c r="P3" s="78" t="s">
        <v>24</v>
      </c>
      <c r="Q3" s="79" t="s">
        <v>23</v>
      </c>
      <c r="R3" s="78" t="s">
        <v>24</v>
      </c>
      <c r="S3" s="121"/>
    </row>
    <row r="4" spans="1:19" ht="17.25" customHeight="1" thickBot="1" thickTop="1">
      <c r="A4" s="115" t="s">
        <v>25</v>
      </c>
      <c r="B4" s="116"/>
      <c r="C4" s="87">
        <v>7</v>
      </c>
      <c r="D4" s="87">
        <v>0</v>
      </c>
      <c r="E4" s="87">
        <v>18</v>
      </c>
      <c r="F4" s="87">
        <v>0</v>
      </c>
      <c r="G4" s="87">
        <v>85</v>
      </c>
      <c r="H4" s="87">
        <v>5</v>
      </c>
      <c r="I4" s="87">
        <v>17</v>
      </c>
      <c r="J4" s="87">
        <v>1</v>
      </c>
      <c r="K4" s="88">
        <v>134</v>
      </c>
      <c r="L4" s="88">
        <v>37</v>
      </c>
      <c r="M4" s="87">
        <v>33</v>
      </c>
      <c r="N4" s="87">
        <v>8</v>
      </c>
      <c r="O4" s="87">
        <v>6</v>
      </c>
      <c r="P4" s="87"/>
      <c r="Q4" s="87">
        <v>300</v>
      </c>
      <c r="R4" s="87">
        <v>51</v>
      </c>
      <c r="S4" s="87">
        <v>351</v>
      </c>
    </row>
    <row r="5" spans="1:19" ht="16.5" thickBot="1">
      <c r="A5" s="110" t="s">
        <v>26</v>
      </c>
      <c r="B5" s="111"/>
      <c r="C5" s="89">
        <v>0</v>
      </c>
      <c r="D5" s="89">
        <v>0</v>
      </c>
      <c r="E5" s="89">
        <v>0</v>
      </c>
      <c r="F5" s="89">
        <v>0</v>
      </c>
      <c r="G5" s="89">
        <v>2</v>
      </c>
      <c r="H5" s="89">
        <v>0</v>
      </c>
      <c r="I5" s="89">
        <v>5</v>
      </c>
      <c r="J5" s="89">
        <v>1</v>
      </c>
      <c r="K5" s="89">
        <v>1050</v>
      </c>
      <c r="L5" s="89">
        <v>241</v>
      </c>
      <c r="M5" s="89">
        <v>596</v>
      </c>
      <c r="N5" s="89">
        <v>180</v>
      </c>
      <c r="O5" s="89">
        <v>10</v>
      </c>
      <c r="P5" s="89">
        <v>2</v>
      </c>
      <c r="Q5" s="89">
        <v>1663</v>
      </c>
      <c r="R5" s="89">
        <v>424</v>
      </c>
      <c r="S5" s="89">
        <v>2087</v>
      </c>
    </row>
    <row r="6" spans="1:19" ht="16.5" customHeight="1" thickBot="1">
      <c r="A6" s="110" t="s">
        <v>27</v>
      </c>
      <c r="B6" s="111"/>
      <c r="C6" s="89">
        <v>1</v>
      </c>
      <c r="D6" s="89">
        <v>0</v>
      </c>
      <c r="E6" s="89">
        <v>1</v>
      </c>
      <c r="F6" s="89">
        <v>0</v>
      </c>
      <c r="G6" s="89">
        <v>26</v>
      </c>
      <c r="H6" s="89">
        <v>0</v>
      </c>
      <c r="I6" s="89">
        <v>12</v>
      </c>
      <c r="J6" s="89">
        <v>5</v>
      </c>
      <c r="K6" s="89">
        <v>547</v>
      </c>
      <c r="L6" s="89">
        <v>214</v>
      </c>
      <c r="M6" s="89">
        <v>634</v>
      </c>
      <c r="N6" s="89">
        <v>251</v>
      </c>
      <c r="O6" s="89">
        <v>18</v>
      </c>
      <c r="P6" s="89">
        <v>4</v>
      </c>
      <c r="Q6" s="89">
        <v>1239</v>
      </c>
      <c r="R6" s="89">
        <v>474</v>
      </c>
      <c r="S6" s="89">
        <v>1713</v>
      </c>
    </row>
    <row r="7" spans="1:19" ht="16.5" customHeight="1" thickBot="1">
      <c r="A7" s="110" t="s">
        <v>28</v>
      </c>
      <c r="B7" s="112"/>
      <c r="C7" s="89">
        <v>0</v>
      </c>
      <c r="D7" s="89">
        <v>0</v>
      </c>
      <c r="E7" s="89">
        <v>3</v>
      </c>
      <c r="F7" s="89">
        <v>0</v>
      </c>
      <c r="G7" s="89">
        <v>76</v>
      </c>
      <c r="H7" s="89">
        <v>29</v>
      </c>
      <c r="I7" s="89">
        <v>50</v>
      </c>
      <c r="J7" s="89">
        <v>50</v>
      </c>
      <c r="K7" s="89">
        <v>759</v>
      </c>
      <c r="L7" s="89">
        <v>494</v>
      </c>
      <c r="M7" s="89">
        <v>1004</v>
      </c>
      <c r="N7" s="89">
        <v>373</v>
      </c>
      <c r="O7" s="89">
        <v>31</v>
      </c>
      <c r="P7" s="89">
        <v>6</v>
      </c>
      <c r="Q7" s="89">
        <v>1923</v>
      </c>
      <c r="R7" s="89">
        <v>952</v>
      </c>
      <c r="S7" s="89">
        <v>2875</v>
      </c>
    </row>
    <row r="8" spans="1:19" ht="16.5" customHeight="1" thickBot="1">
      <c r="A8" s="110" t="s">
        <v>29</v>
      </c>
      <c r="B8" s="112"/>
      <c r="C8" s="89">
        <v>2</v>
      </c>
      <c r="D8" s="89">
        <v>0</v>
      </c>
      <c r="E8" s="89">
        <v>10</v>
      </c>
      <c r="F8" s="89">
        <v>0</v>
      </c>
      <c r="G8" s="89">
        <v>297</v>
      </c>
      <c r="H8" s="89">
        <v>100</v>
      </c>
      <c r="I8" s="89">
        <v>141</v>
      </c>
      <c r="J8" s="89">
        <v>114</v>
      </c>
      <c r="K8" s="89">
        <v>1220</v>
      </c>
      <c r="L8" s="89">
        <v>622</v>
      </c>
      <c r="M8" s="89">
        <v>979</v>
      </c>
      <c r="N8" s="89">
        <v>340</v>
      </c>
      <c r="O8" s="89">
        <v>34</v>
      </c>
      <c r="P8" s="89">
        <v>6</v>
      </c>
      <c r="Q8" s="89">
        <v>2683</v>
      </c>
      <c r="R8" s="89">
        <v>1182</v>
      </c>
      <c r="S8" s="89">
        <v>3865</v>
      </c>
    </row>
    <row r="9" spans="1:19" ht="16.5" customHeight="1" thickBot="1">
      <c r="A9" s="110" t="s">
        <v>30</v>
      </c>
      <c r="B9" s="112"/>
      <c r="C9" s="89">
        <v>1</v>
      </c>
      <c r="D9" s="89">
        <v>0</v>
      </c>
      <c r="E9" s="89">
        <v>12</v>
      </c>
      <c r="F9" s="89">
        <v>0</v>
      </c>
      <c r="G9" s="89">
        <v>555</v>
      </c>
      <c r="H9" s="89">
        <v>6</v>
      </c>
      <c r="I9" s="89">
        <v>194</v>
      </c>
      <c r="J9" s="89">
        <v>4</v>
      </c>
      <c r="K9" s="89">
        <v>1675</v>
      </c>
      <c r="L9" s="89">
        <v>25</v>
      </c>
      <c r="M9" s="89">
        <v>972</v>
      </c>
      <c r="N9" s="89">
        <v>22</v>
      </c>
      <c r="O9" s="89">
        <v>48</v>
      </c>
      <c r="P9" s="89">
        <v>0</v>
      </c>
      <c r="Q9" s="89">
        <v>3457</v>
      </c>
      <c r="R9" s="89">
        <v>57</v>
      </c>
      <c r="S9" s="89">
        <v>3514</v>
      </c>
    </row>
    <row r="10" spans="1:19" ht="16.5" customHeight="1" thickBot="1">
      <c r="A10" s="110" t="s">
        <v>43</v>
      </c>
      <c r="B10" s="112"/>
      <c r="C10" s="89">
        <v>0</v>
      </c>
      <c r="D10" s="89">
        <v>0</v>
      </c>
      <c r="E10" s="89"/>
      <c r="F10" s="89">
        <v>0</v>
      </c>
      <c r="G10" s="89">
        <v>2</v>
      </c>
      <c r="H10" s="89">
        <v>0</v>
      </c>
      <c r="I10" s="89">
        <v>1</v>
      </c>
      <c r="J10" s="89">
        <v>0</v>
      </c>
      <c r="K10" s="89">
        <v>127</v>
      </c>
      <c r="L10" s="89">
        <v>0</v>
      </c>
      <c r="M10" s="89">
        <v>174</v>
      </c>
      <c r="N10" s="89">
        <v>7</v>
      </c>
      <c r="O10" s="89">
        <v>7</v>
      </c>
      <c r="P10" s="89">
        <v>0</v>
      </c>
      <c r="Q10" s="89">
        <v>311</v>
      </c>
      <c r="R10" s="89">
        <v>7</v>
      </c>
      <c r="S10" s="89">
        <v>318</v>
      </c>
    </row>
    <row r="11" spans="1:19" ht="21" customHeight="1" thickBot="1">
      <c r="A11" s="118" t="s">
        <v>20</v>
      </c>
      <c r="B11" s="119"/>
      <c r="C11" s="90">
        <v>11</v>
      </c>
      <c r="D11" s="90">
        <v>0</v>
      </c>
      <c r="E11" s="90">
        <v>44</v>
      </c>
      <c r="F11" s="90">
        <v>0</v>
      </c>
      <c r="G11" s="90">
        <v>1043</v>
      </c>
      <c r="H11" s="90">
        <v>140</v>
      </c>
      <c r="I11" s="90">
        <v>420</v>
      </c>
      <c r="J11" s="90">
        <v>175</v>
      </c>
      <c r="K11" s="90">
        <v>5512</v>
      </c>
      <c r="L11" s="90">
        <v>1633</v>
      </c>
      <c r="M11" s="90">
        <v>4392</v>
      </c>
      <c r="N11" s="90">
        <v>1181</v>
      </c>
      <c r="O11" s="90">
        <v>154</v>
      </c>
      <c r="P11" s="90">
        <v>18</v>
      </c>
      <c r="Q11" s="90">
        <v>11576</v>
      </c>
      <c r="R11" s="90">
        <v>3147</v>
      </c>
      <c r="S11" s="90">
        <v>14723</v>
      </c>
    </row>
    <row r="12" spans="1:19" ht="17.25" thickBot="1" thickTop="1">
      <c r="A12" s="104" t="s">
        <v>132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</row>
    <row r="13" spans="1:19" ht="16.5" thickTop="1">
      <c r="A13" s="117" t="s">
        <v>143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</row>
  </sheetData>
  <sheetProtection/>
  <mergeCells count="21">
    <mergeCell ref="A1:S1"/>
    <mergeCell ref="S2:S3"/>
    <mergeCell ref="Q2:R2"/>
    <mergeCell ref="A5:B5"/>
    <mergeCell ref="K2:L2"/>
    <mergeCell ref="I2:J2"/>
    <mergeCell ref="A13:S13"/>
    <mergeCell ref="A10:B10"/>
    <mergeCell ref="A11:B11"/>
    <mergeCell ref="C2:D2"/>
    <mergeCell ref="A9:B9"/>
    <mergeCell ref="O2:P2"/>
    <mergeCell ref="A12:S12"/>
    <mergeCell ref="A6:B6"/>
    <mergeCell ref="A7:B7"/>
    <mergeCell ref="A8:B8"/>
    <mergeCell ref="A2:A3"/>
    <mergeCell ref="G2:H2"/>
    <mergeCell ref="E2:F2"/>
    <mergeCell ref="A4:B4"/>
    <mergeCell ref="M2:N2"/>
  </mergeCells>
  <printOptions/>
  <pageMargins left="0.75" right="0.75" top="1" bottom="1" header="0.5" footer="0.5"/>
  <pageSetup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view="pageBreakPreview" zoomScale="110" zoomScaleSheetLayoutView="110" zoomScalePageLayoutView="0" workbookViewId="0" topLeftCell="A7">
      <selection activeCell="B9" sqref="B9"/>
    </sheetView>
  </sheetViews>
  <sheetFormatPr defaultColWidth="9.140625" defaultRowHeight="12.75"/>
  <cols>
    <col min="1" max="1" width="50.7109375" style="16" customWidth="1"/>
    <col min="2" max="2" width="11.8515625" style="16" customWidth="1"/>
    <col min="3" max="3" width="11.421875" style="16" customWidth="1"/>
    <col min="4" max="16384" width="9.140625" style="16" customWidth="1"/>
  </cols>
  <sheetData>
    <row r="1" spans="1:3" ht="44.25" customHeight="1" thickBot="1">
      <c r="A1" s="122" t="s">
        <v>144</v>
      </c>
      <c r="B1" s="123"/>
      <c r="C1" s="123"/>
    </row>
    <row r="2" spans="1:3" ht="17.25" thickBot="1" thickTop="1">
      <c r="A2" s="21" t="s">
        <v>0</v>
      </c>
      <c r="B2" s="25">
        <v>1400</v>
      </c>
      <c r="C2" s="25">
        <v>1401</v>
      </c>
    </row>
    <row r="3" spans="1:3" ht="16.5" thickTop="1">
      <c r="A3" s="26" t="s">
        <v>118</v>
      </c>
      <c r="B3" s="80">
        <v>268067</v>
      </c>
      <c r="C3" s="80">
        <v>393403</v>
      </c>
    </row>
    <row r="4" spans="1:3" ht="16.5" thickBot="1">
      <c r="A4" s="9" t="s">
        <v>119</v>
      </c>
      <c r="B4" s="81">
        <v>-168966</v>
      </c>
      <c r="C4" s="81">
        <v>-217496</v>
      </c>
    </row>
    <row r="5" spans="1:3" ht="15.75">
      <c r="A5" s="9" t="s">
        <v>120</v>
      </c>
      <c r="B5" s="80">
        <v>99101</v>
      </c>
      <c r="C5" s="80">
        <v>175907</v>
      </c>
    </row>
    <row r="6" spans="1:3" ht="15.75">
      <c r="A6" s="9"/>
      <c r="B6" s="20"/>
      <c r="C6" s="20"/>
    </row>
    <row r="7" spans="1:3" ht="15.75">
      <c r="A7" s="12" t="s">
        <v>31</v>
      </c>
      <c r="B7" s="80">
        <v>20473</v>
      </c>
      <c r="C7" s="80">
        <v>27221</v>
      </c>
    </row>
    <row r="8" spans="1:3" ht="19.5" customHeight="1" thickBot="1">
      <c r="A8" s="9" t="s">
        <v>33</v>
      </c>
      <c r="B8" s="81">
        <v>-6365</v>
      </c>
      <c r="C8" s="81">
        <v>-7195</v>
      </c>
    </row>
    <row r="9" spans="1:3" ht="15.75">
      <c r="A9" s="9" t="s">
        <v>36</v>
      </c>
      <c r="B9" s="80">
        <v>14108</v>
      </c>
      <c r="C9" s="80">
        <v>20026</v>
      </c>
    </row>
    <row r="10" spans="1:3" ht="15.75">
      <c r="A10" s="9"/>
      <c r="B10" s="20"/>
      <c r="C10" s="20"/>
    </row>
    <row r="11" spans="1:3" ht="15.75">
      <c r="A11" s="12" t="s">
        <v>121</v>
      </c>
      <c r="B11" s="80">
        <v>0</v>
      </c>
      <c r="C11" s="80">
        <v>0</v>
      </c>
    </row>
    <row r="12" spans="1:3" ht="15.75">
      <c r="A12" s="12" t="s">
        <v>37</v>
      </c>
      <c r="B12" s="80">
        <v>8926</v>
      </c>
      <c r="C12" s="80">
        <v>12137</v>
      </c>
    </row>
    <row r="13" spans="1:3" ht="16.5" thickBot="1">
      <c r="A13" s="9" t="s">
        <v>38</v>
      </c>
      <c r="B13" s="82">
        <v>1818</v>
      </c>
      <c r="C13" s="82">
        <v>4715</v>
      </c>
    </row>
    <row r="14" spans="1:3" ht="16.5" thickTop="1">
      <c r="A14" s="9" t="s">
        <v>39</v>
      </c>
      <c r="B14" s="80">
        <v>24852</v>
      </c>
      <c r="C14" s="80">
        <v>36878</v>
      </c>
    </row>
    <row r="15" spans="1:3" ht="15.75">
      <c r="A15" s="9"/>
      <c r="B15" s="20"/>
      <c r="C15" s="20"/>
    </row>
    <row r="16" spans="1:3" ht="15.75">
      <c r="A16" s="9" t="s">
        <v>32</v>
      </c>
      <c r="B16" s="20"/>
      <c r="C16" s="20"/>
    </row>
    <row r="17" spans="1:3" ht="15.75">
      <c r="A17" s="34" t="s">
        <v>122</v>
      </c>
      <c r="B17" s="83"/>
      <c r="C17" s="84"/>
    </row>
    <row r="18" spans="1:3" ht="15.75">
      <c r="A18" s="35" t="s">
        <v>123</v>
      </c>
      <c r="B18" s="83">
        <v>-65045</v>
      </c>
      <c r="C18" s="84">
        <v>-104832</v>
      </c>
    </row>
    <row r="19" spans="1:3" ht="15.75">
      <c r="A19" s="35" t="s">
        <v>124</v>
      </c>
      <c r="B19" s="83">
        <v>-17846</v>
      </c>
      <c r="C19" s="84">
        <v>-25783</v>
      </c>
    </row>
    <row r="20" spans="1:3" ht="15.75">
      <c r="A20" s="34" t="s">
        <v>125</v>
      </c>
      <c r="B20" s="83">
        <v>-37076</v>
      </c>
      <c r="C20" s="84">
        <v>-28602</v>
      </c>
    </row>
    <row r="21" spans="1:3" ht="15.75">
      <c r="A21" s="36" t="s">
        <v>126</v>
      </c>
      <c r="B21" s="83">
        <v>-13754</v>
      </c>
      <c r="C21" s="84">
        <v>-51333</v>
      </c>
    </row>
    <row r="22" spans="1:3" ht="15.75">
      <c r="A22" s="36" t="s">
        <v>40</v>
      </c>
      <c r="B22" s="83">
        <v>-1243</v>
      </c>
      <c r="C22" s="84">
        <v>-2191</v>
      </c>
    </row>
    <row r="23" spans="1:3" ht="16.5" thickBot="1">
      <c r="A23" s="36" t="s">
        <v>127</v>
      </c>
      <c r="B23" s="81">
        <f>SUM(B18:B22)</f>
        <v>-134964</v>
      </c>
      <c r="C23" s="85">
        <f>SUM(C18:C22)</f>
        <v>-212741</v>
      </c>
    </row>
    <row r="24" spans="1:3" ht="16.5" thickBot="1">
      <c r="A24" s="9" t="s">
        <v>41</v>
      </c>
      <c r="B24" s="81">
        <v>-11011</v>
      </c>
      <c r="C24" s="81">
        <v>44</v>
      </c>
    </row>
    <row r="25" spans="1:3" ht="16.5" thickBot="1">
      <c r="A25" s="9" t="s">
        <v>42</v>
      </c>
      <c r="B25" s="81">
        <v>-20667</v>
      </c>
      <c r="C25" s="86">
        <v>0</v>
      </c>
    </row>
    <row r="26" spans="1:3" ht="16.5" thickBot="1">
      <c r="A26" s="11" t="s">
        <v>34</v>
      </c>
      <c r="B26" s="81">
        <v>-31678</v>
      </c>
      <c r="C26" s="81">
        <v>44</v>
      </c>
    </row>
    <row r="27" spans="1:3" ht="17.25" thickBot="1" thickTop="1">
      <c r="A27" s="124" t="s">
        <v>132</v>
      </c>
      <c r="B27" s="125"/>
      <c r="C27" s="125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2023-08-05T06:20:48Z</cp:lastPrinted>
  <dcterms:created xsi:type="dcterms:W3CDTF">2010-08-18T05:06:50Z</dcterms:created>
  <dcterms:modified xsi:type="dcterms:W3CDTF">2023-08-26T10:12:44Z</dcterms:modified>
  <cp:category/>
  <cp:version/>
  <cp:contentType/>
  <cp:contentStatus/>
</cp:coreProperties>
</file>