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4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<sst xmlns="http://schemas.openxmlformats.org/spreadsheetml/2006/main" count="170" uniqueCount="146">
  <si>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</si>
  <si>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</si>
  <si>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</si>
  <si>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</si>
  <si>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</si>
  <si>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</si>
  <si>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</si>
  <si>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</si>
  <si>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</si>
  <si>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</si>
  <si>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</si>
  <si>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</si>
  <si>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</si>
  <si>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</si>
  <si>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</si>
  <si>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</si>
  <si>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</si>
  <si>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</si>
  <si>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</si>
  <si>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</si>
  <si>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</si>
  <si>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</si>
  <si>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</si>
  <si>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</si>
  <si>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</si>
  <si>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</si>
  <si>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</si>
  <si>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</si>
  <si>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</si>
  <si>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</si>
  <si>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</si>
  <si>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</si>
  <si>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</si>
  <si>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</si>
  <si>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</si>
  <si>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</si>
  <si>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</si>
  <si>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</si>
  <si>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</si>
  <si>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</si>
  <si>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</si>
  <si>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</si>
  <si>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</si>
  <si>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</si>
  <si>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</si>
  <si>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</si>
  <si>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</si>
  <si>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</si>
  <si>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</si>
  <si>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</si>
  <si>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</si>
  <si>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</si>
  <si>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</si>
  <si>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</si>
  <si>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</si>
  <si>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</si>
  <si>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</si>
  <si>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</si>
  <si>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</si>
  <si>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</si>
  <si>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</si>
  <si>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</si>
  <si>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</si>
  <si>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</si>
  <si>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</si>
  <si>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</si>
  <si>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</si>
  <si>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</si>
  <si>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</si>
  <si>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</si>
  <si>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</si>
  <si>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</si>
  <si>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</si>
  <si>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</si>
  <si>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</si>
  <si>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</si>
  <si>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</si>
  <si>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</si>
  <si>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</si>
  <si>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</si>
  <si>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</si>
  <si>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</si>
  <si>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</si>
  <si>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</si>
  <si>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</si>
  <si>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</si>
  <si>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</si>
  <si>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</si>
  <si>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</si>
  <si>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</si>
  <si>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</si>
  <si>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</si>
  <si>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</si>
  <si>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</si>
  <si>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</si>
  <si>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</si>
  <si>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</si>
  <si>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</si>
  <si>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</si>
  <si>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</si>
  <si>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</si>
  <si>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</si>
  <si>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</si>
  <si>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</si>
  <si>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</si>
  <si>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</si>
  <si>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</si>
  <si>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</si>
  <si>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</si>
  <si>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</si>
  <si>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مشکوک‌الوصول</t>
  </si>
  <si>
    <t>تسهیلات اعطایی به بانک‌ها</t>
  </si>
  <si>
    <t>تعهدات بابت ضمانت نامه‌ها و اعتبار اسنادی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</si>
  <si>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</si>
  <si>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</si>
  <si>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</si>
  <si>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</si>
  <si>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 xml:space="preserve"> * به غیر از کارت‌های هدیه، خرید و بن کارت </t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</si>
  <si>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</si>
  <si>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</si>
  <si>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</si>
  <si>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 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</si>
  <si>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</si>
  <si>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</si>
  <si>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</si>
  <si>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</si>
  <si>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</si>
  <si>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</si>
  <si>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t>سایر درآمدها و هزینه ها</t>
  </si>
  <si>
    <t>معدن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</si>
  <si>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سینا
        (ارقام به ميليارد ريال)
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</si>
  <si>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سینا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</si>
  <si>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سینا
      (ارقام به ميليارد ريال)
</t>
    </r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</si>
  <si>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سینا  
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</si>
  <si>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سینا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</si>
  <si>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 سینا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</si>
  <si>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از فناوري بانكداري الكترونيك بانک سینا</t>
    </r>
  </si>
  <si>
    <r>
      <t>جدول 8: تعداد نيروي انساني به تفكيك جنسيت سنوات خدمت و تحصيلات پايان سال 1400</t>
    </r>
    <r>
      <rPr>
        <sz val="11"/>
        <rFont val="B Nazanin"/>
        <family val="0"/>
      </rPr>
      <t>* بانک سینا</t>
    </r>
  </si>
  <si>
    <t>مأخذ: تمام آمارهاي اين گزارش براساس اطلاعات ارسالي از جانب بانك سینا است.</t>
  </si>
  <si>
    <t>سرمایه‌گذاری‌ها</t>
  </si>
  <si>
    <t>تعهدات بابت ضمانت‌نامه‌ها و اعتبار اسنادی</t>
  </si>
  <si>
    <t xml:space="preserve"> مأخذ: تمام آمارهاي اين گزارش بر اساس اطلاعات ارسالي از جانب بانك سینا است.</t>
  </si>
  <si>
    <t xml:space="preserve">  مأخذ: تمام آمارهاي اين گزارش براساس اطلاعات ارسالي از جانب بانك سینا است.</t>
  </si>
  <si>
    <t>مأخذ: تمام آمارهاي اين گزارش بر اساس اطلاعات ارسالي از جانب بانك سینا است.</t>
  </si>
  <si>
    <t>* سابقه کار در محل بانک سینا محسوب گردد.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</si>
  <si>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سرمایهگذاری‌ها و تمرکز درون یا برون مرزی آن 
      (ارقام به ميليارد ريال)
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</si>
</sst>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[$-409]dddd\,\ mmmm\ d\,\ yyyy"/>
    <numFmt numFmtId="194" formatCode="[$-409]h:mm:ss\ AM/PM"/>
    <numFmt numFmtId="195" formatCode="#,##0.0_);[Red]\(#,##0.0\)"/>
  </numFmts>
  <fonts count="47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ck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 readingOrder="2"/>
    </xf>
    <xf numFmtId="0" fontId="3" fillId="0" borderId="11" xfId="0" applyFont="1" applyBorder="1" applyAlignment="1">
      <alignment horizontal="justify" wrapText="1" readingOrder="2"/>
    </xf>
    <xf numFmtId="3" fontId="4" fillId="0" borderId="12" xfId="0" applyNumberFormat="1" applyFont="1" applyBorder="1" applyAlignment="1">
      <alignment horizontal="center" wrapText="1" readingOrder="2"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center" wrapText="1" readingOrder="2"/>
    </xf>
    <xf numFmtId="0" fontId="3" fillId="0" borderId="13" xfId="0" applyFont="1" applyBorder="1" applyAlignment="1">
      <alignment horizontal="right" vertical="center" wrapText="1" readingOrder="2"/>
    </xf>
    <xf numFmtId="3" fontId="4" fillId="0" borderId="12" xfId="0" applyNumberFormat="1" applyFont="1" applyBorder="1" applyAlignment="1">
      <alignment horizontal="center" vertical="center" wrapText="1" readingOrder="2"/>
    </xf>
    <xf numFmtId="0" fontId="1" fillId="0" borderId="13" xfId="0" applyFont="1" applyBorder="1" applyAlignment="1">
      <alignment horizontal="right" vertical="center" wrapText="1" readingOrder="2"/>
    </xf>
    <xf numFmtId="0" fontId="3" fillId="0" borderId="13" xfId="0" applyFont="1" applyBorder="1" applyAlignment="1">
      <alignment horizontal="justify" vertical="center" wrapText="1" readingOrder="2"/>
    </xf>
    <xf numFmtId="0" fontId="3" fillId="0" borderId="13" xfId="0" applyFont="1" applyBorder="1" applyAlignment="1">
      <alignment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14" xfId="0" applyNumberFormat="1" applyFont="1" applyBorder="1" applyAlignment="1">
      <alignment horizontal="center" wrapText="1" readingOrder="2"/>
    </xf>
    <xf numFmtId="0" fontId="1" fillId="33" borderId="15" xfId="0" applyFont="1" applyFill="1" applyBorder="1" applyAlignment="1">
      <alignment horizontal="center" vertical="center" wrapText="1" readingOrder="2"/>
    </xf>
    <xf numFmtId="1" fontId="2" fillId="33" borderId="16" xfId="0" applyNumberFormat="1" applyFont="1" applyFill="1" applyBorder="1" applyAlignment="1">
      <alignment horizontal="center" vertical="center" wrapText="1" readingOrder="2"/>
    </xf>
    <xf numFmtId="0" fontId="1" fillId="33" borderId="15" xfId="0" applyFont="1" applyFill="1" applyBorder="1" applyAlignment="1">
      <alignment horizontal="center" wrapText="1" readingOrder="2"/>
    </xf>
    <xf numFmtId="0" fontId="2" fillId="33" borderId="16" xfId="0" applyFont="1" applyFill="1" applyBorder="1" applyAlignment="1">
      <alignment horizontal="center" wrapText="1" readingOrder="2"/>
    </xf>
    <xf numFmtId="0" fontId="5" fillId="33" borderId="15" xfId="0" applyFont="1" applyFill="1" applyBorder="1" applyAlignment="1">
      <alignment horizontal="center" wrapText="1" readingOrder="2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top" wrapText="1" indent="1" readingOrder="2"/>
    </xf>
    <xf numFmtId="0" fontId="3" fillId="0" borderId="18" xfId="0" applyFont="1" applyBorder="1" applyAlignment="1">
      <alignment horizontal="right" vertical="top" wrapText="1" indent="1" readingOrder="2"/>
    </xf>
    <xf numFmtId="3" fontId="4" fillId="0" borderId="19" xfId="0" applyNumberFormat="1" applyFont="1" applyBorder="1" applyAlignment="1">
      <alignment horizontal="center" wrapText="1" readingOrder="2"/>
    </xf>
    <xf numFmtId="0" fontId="3" fillId="0" borderId="13" xfId="0" applyFont="1" applyBorder="1" applyAlignment="1">
      <alignment horizontal="right" vertical="center" wrapText="1" indent="1" readingOrder="2"/>
    </xf>
    <xf numFmtId="0" fontId="1" fillId="0" borderId="13" xfId="0" applyFont="1" applyBorder="1" applyAlignment="1">
      <alignment horizontal="right" vertical="top" wrapText="1" readingOrder="2"/>
    </xf>
    <xf numFmtId="0" fontId="1" fillId="0" borderId="18" xfId="0" applyFont="1" applyBorder="1" applyAlignment="1">
      <alignment horizontal="right" vertical="top" wrapText="1" readingOrder="2"/>
    </xf>
    <xf numFmtId="0" fontId="1" fillId="0" borderId="20" xfId="0" applyFont="1" applyBorder="1" applyAlignment="1">
      <alignment horizontal="right" vertical="top" wrapText="1" readingOrder="2"/>
    </xf>
    <xf numFmtId="3" fontId="4" fillId="0" borderId="21" xfId="0" applyNumberFormat="1" applyFont="1" applyBorder="1" applyAlignment="1">
      <alignment horizontal="center" vertical="center" wrapText="1" readingOrder="2"/>
    </xf>
    <xf numFmtId="0" fontId="2" fillId="33" borderId="22" xfId="0" applyFont="1" applyFill="1" applyBorder="1" applyAlignment="1">
      <alignment horizontal="center" wrapText="1" readingOrder="2"/>
    </xf>
    <xf numFmtId="0" fontId="3" fillId="0" borderId="23" xfId="0" applyFont="1" applyBorder="1" applyAlignment="1">
      <alignment horizontal="justify" vertical="top" wrapText="1" readingOrder="2"/>
    </xf>
    <xf numFmtId="0" fontId="3" fillId="0" borderId="18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justify" vertical="top" wrapText="1" readingOrder="2"/>
    </xf>
    <xf numFmtId="0" fontId="2" fillId="33" borderId="24" xfId="0" applyFont="1" applyFill="1" applyBorder="1" applyAlignment="1">
      <alignment horizontal="center" wrapText="1" readingOrder="2"/>
    </xf>
    <xf numFmtId="0" fontId="2" fillId="33" borderId="25" xfId="0" applyFont="1" applyFill="1" applyBorder="1" applyAlignment="1">
      <alignment horizontal="center" wrapText="1" readingOrder="2"/>
    </xf>
    <xf numFmtId="0" fontId="2" fillId="33" borderId="26" xfId="0" applyFont="1" applyFill="1" applyBorder="1" applyAlignment="1">
      <alignment horizontal="center" wrapText="1" readingOrder="2"/>
    </xf>
    <xf numFmtId="0" fontId="3" fillId="0" borderId="23" xfId="0" applyFont="1" applyBorder="1" applyAlignment="1">
      <alignment horizontal="justify" vertical="center" wrapText="1" readingOrder="2"/>
    </xf>
    <xf numFmtId="0" fontId="3" fillId="0" borderId="18" xfId="0" applyFont="1" applyBorder="1" applyAlignment="1">
      <alignment horizontal="right" vertical="center" wrapText="1" readingOrder="2"/>
    </xf>
    <xf numFmtId="0" fontId="2" fillId="33" borderId="27" xfId="0" applyFont="1" applyFill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justify" vertical="center" wrapText="1" readingOrder="2"/>
    </xf>
    <xf numFmtId="3" fontId="2" fillId="0" borderId="12" xfId="0" applyNumberFormat="1" applyFont="1" applyBorder="1" applyAlignment="1">
      <alignment horizontal="center" vertical="center" wrapText="1" readingOrder="2"/>
    </xf>
    <xf numFmtId="3" fontId="3" fillId="0" borderId="14" xfId="0" applyNumberFormat="1" applyFont="1" applyBorder="1" applyAlignment="1">
      <alignment horizontal="center" vertical="center" wrapText="1" readingOrder="2"/>
    </xf>
    <xf numFmtId="3" fontId="4" fillId="0" borderId="28" xfId="0" applyNumberFormat="1" applyFont="1" applyBorder="1" applyAlignment="1">
      <alignment horizontal="center" wrapText="1" readingOrder="2"/>
    </xf>
    <xf numFmtId="3" fontId="4" fillId="0" borderId="29" xfId="0" applyNumberFormat="1" applyFont="1" applyBorder="1" applyAlignment="1">
      <alignment horizontal="center" vertical="center" wrapText="1" readingOrder="2"/>
    </xf>
    <xf numFmtId="3" fontId="4" fillId="0" borderId="30" xfId="0" applyNumberFormat="1" applyFont="1" applyBorder="1" applyAlignment="1">
      <alignment horizontal="center" vertical="center" wrapText="1" readingOrder="2"/>
    </xf>
    <xf numFmtId="3" fontId="4" fillId="0" borderId="30" xfId="0" applyNumberFormat="1" applyFont="1" applyBorder="1" applyAlignment="1">
      <alignment horizontal="right" vertical="top" wrapText="1" readingOrder="2"/>
    </xf>
    <xf numFmtId="3" fontId="4" fillId="0" borderId="31" xfId="0" applyNumberFormat="1" applyFont="1" applyBorder="1" applyAlignment="1">
      <alignment horizontal="center" vertical="top" wrapText="1" readingOrder="2"/>
    </xf>
    <xf numFmtId="3" fontId="4" fillId="0" borderId="32" xfId="0" applyNumberFormat="1" applyFont="1" applyBorder="1" applyAlignment="1">
      <alignment horizontal="right" vertical="top" wrapText="1" readingOrder="2"/>
    </xf>
    <xf numFmtId="3" fontId="4" fillId="0" borderId="33" xfId="0" applyNumberFormat="1" applyFont="1" applyBorder="1" applyAlignment="1">
      <alignment horizontal="center" vertical="top" wrapText="1" readingOrder="2"/>
    </xf>
    <xf numFmtId="3" fontId="8" fillId="0" borderId="34" xfId="0" applyNumberFormat="1" applyFont="1" applyBorder="1" applyAlignment="1">
      <alignment horizontal="right" vertical="top" wrapText="1" readingOrder="2"/>
    </xf>
    <xf numFmtId="3" fontId="3" fillId="0" borderId="31" xfId="0" applyNumberFormat="1" applyFont="1" applyBorder="1" applyAlignment="1">
      <alignment horizontal="center" vertical="top" wrapText="1" readingOrder="2"/>
    </xf>
    <xf numFmtId="3" fontId="4" fillId="0" borderId="35" xfId="0" applyNumberFormat="1" applyFont="1" applyBorder="1" applyAlignment="1">
      <alignment horizontal="center" vertical="top" wrapText="1" readingOrder="2"/>
    </xf>
    <xf numFmtId="3" fontId="4" fillId="0" borderId="36" xfId="0" applyNumberFormat="1" applyFont="1" applyBorder="1" applyAlignment="1">
      <alignment horizontal="center" wrapText="1" readingOrder="2"/>
    </xf>
    <xf numFmtId="3" fontId="4" fillId="0" borderId="21" xfId="0" applyNumberFormat="1" applyFont="1" applyBorder="1" applyAlignment="1">
      <alignment horizontal="center" wrapText="1" readingOrder="2"/>
    </xf>
    <xf numFmtId="3" fontId="4" fillId="0" borderId="34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wrapText="1" readingOrder="2"/>
    </xf>
    <xf numFmtId="0" fontId="1" fillId="0" borderId="18" xfId="0" applyFont="1" applyBorder="1" applyAlignment="1">
      <alignment horizontal="justify" vertical="top" wrapText="1" readingOrder="2"/>
    </xf>
    <xf numFmtId="0" fontId="0" fillId="0" borderId="20" xfId="0" applyFont="1" applyBorder="1" applyAlignment="1">
      <alignment horizontal="right" indent="1" readingOrder="2"/>
    </xf>
    <xf numFmtId="0" fontId="1" fillId="0" borderId="37" xfId="0" applyFont="1" applyBorder="1" applyAlignment="1">
      <alignment horizontal="right" readingOrder="2"/>
    </xf>
    <xf numFmtId="3" fontId="4" fillId="0" borderId="21" xfId="0" applyNumberFormat="1" applyFont="1" applyBorder="1" applyAlignment="1">
      <alignment horizontal="center" vertical="center" wrapText="1" readingOrder="1"/>
    </xf>
    <xf numFmtId="3" fontId="4" fillId="0" borderId="34" xfId="0" applyNumberFormat="1" applyFont="1" applyBorder="1" applyAlignment="1">
      <alignment horizontal="center" vertical="center" wrapText="1" readingOrder="1"/>
    </xf>
    <xf numFmtId="3" fontId="4" fillId="0" borderId="29" xfId="0" applyNumberFormat="1" applyFont="1" applyBorder="1" applyAlignment="1">
      <alignment horizontal="center" vertical="center" wrapText="1" readingOrder="1"/>
    </xf>
    <xf numFmtId="3" fontId="3" fillId="0" borderId="35" xfId="0" applyNumberFormat="1" applyFont="1" applyBorder="1" applyAlignment="1">
      <alignment horizontal="center" vertical="top" wrapText="1" readingOrder="1"/>
    </xf>
    <xf numFmtId="3" fontId="2" fillId="0" borderId="38" xfId="0" applyNumberFormat="1" applyFont="1" applyBorder="1" applyAlignment="1">
      <alignment horizontal="center" wrapText="1" readingOrder="2"/>
    </xf>
    <xf numFmtId="3" fontId="2" fillId="0" borderId="39" xfId="0" applyNumberFormat="1" applyFont="1" applyBorder="1" applyAlignment="1">
      <alignment horizontal="center" wrapText="1" readingOrder="2"/>
    </xf>
    <xf numFmtId="3" fontId="2" fillId="0" borderId="40" xfId="0" applyNumberFormat="1" applyFont="1" applyBorder="1" applyAlignment="1">
      <alignment horizontal="center" wrapText="1" readingOrder="2"/>
    </xf>
    <xf numFmtId="3" fontId="2" fillId="0" borderId="41" xfId="0" applyNumberFormat="1" applyFont="1" applyBorder="1" applyAlignment="1">
      <alignment horizontal="center" wrapText="1" readingOrder="2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2" xfId="42" applyNumberFormat="1" applyFont="1" applyBorder="1" applyAlignment="1">
      <alignment horizontal="center" vertical="center" readingOrder="1"/>
    </xf>
    <xf numFmtId="3" fontId="4" fillId="0" borderId="43" xfId="42" applyNumberFormat="1" applyFont="1" applyBorder="1" applyAlignment="1">
      <alignment horizontal="center" vertical="center" readingOrder="1"/>
    </xf>
    <xf numFmtId="0" fontId="3" fillId="33" borderId="44" xfId="0" applyFont="1" applyFill="1" applyBorder="1" applyAlignment="1">
      <alignment horizontal="center" vertical="center" textRotation="180" wrapText="1" readingOrder="2"/>
    </xf>
    <xf numFmtId="0" fontId="3" fillId="33" borderId="40" xfId="0" applyFont="1" applyFill="1" applyBorder="1" applyAlignment="1">
      <alignment horizontal="center" vertical="center" textRotation="180" wrapText="1" readingOrder="2"/>
    </xf>
    <xf numFmtId="0" fontId="3" fillId="33" borderId="45" xfId="0" applyFont="1" applyFill="1" applyBorder="1" applyAlignment="1">
      <alignment horizontal="center" vertical="center" textRotation="180" wrapText="1" readingOrder="2"/>
    </xf>
    <xf numFmtId="0" fontId="3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right" vertical="center"/>
    </xf>
    <xf numFmtId="0" fontId="3" fillId="0" borderId="46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46" xfId="0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right" wrapText="1"/>
    </xf>
    <xf numFmtId="0" fontId="3" fillId="0" borderId="47" xfId="0" applyFont="1" applyBorder="1" applyAlignment="1">
      <alignment horizontal="right" vertical="center" readingOrder="2"/>
    </xf>
    <xf numFmtId="0" fontId="3" fillId="33" borderId="53" xfId="0" applyFont="1" applyFill="1" applyBorder="1" applyAlignment="1">
      <alignment horizontal="center" vertical="center" textRotation="180" wrapText="1" readingOrder="2"/>
    </xf>
    <xf numFmtId="0" fontId="3" fillId="33" borderId="44" xfId="0" applyFont="1" applyFill="1" applyBorder="1" applyAlignment="1">
      <alignment horizontal="center" vertical="center" textRotation="180" wrapText="1" readingOrder="2"/>
    </xf>
    <xf numFmtId="0" fontId="3" fillId="0" borderId="54" xfId="0" applyFont="1" applyBorder="1" applyAlignment="1">
      <alignment horizontal="center" wrapText="1" readingOrder="2"/>
    </xf>
    <xf numFmtId="0" fontId="3" fillId="0" borderId="55" xfId="0" applyFont="1" applyBorder="1" applyAlignment="1">
      <alignment horizontal="center" wrapText="1" readingOrder="2"/>
    </xf>
    <xf numFmtId="0" fontId="3" fillId="0" borderId="23" xfId="0" applyFont="1" applyBorder="1" applyAlignment="1">
      <alignment horizontal="center" wrapText="1" readingOrder="2"/>
    </xf>
    <xf numFmtId="0" fontId="3" fillId="0" borderId="47" xfId="0" applyFont="1" applyBorder="1" applyAlignment="1">
      <alignment horizontal="center" wrapText="1" readingOrder="2"/>
    </xf>
    <xf numFmtId="0" fontId="3" fillId="0" borderId="35" xfId="0" applyFont="1" applyBorder="1" applyAlignment="1">
      <alignment horizontal="center" wrapText="1" readingOrder="2"/>
    </xf>
    <xf numFmtId="0" fontId="3" fillId="33" borderId="56" xfId="0" applyFont="1" applyFill="1" applyBorder="1" applyAlignment="1">
      <alignment horizontal="center" vertical="center" textRotation="180" wrapText="1" readingOrder="2"/>
    </xf>
    <xf numFmtId="0" fontId="3" fillId="33" borderId="57" xfId="0" applyFont="1" applyFill="1" applyBorder="1" applyAlignment="1">
      <alignment horizontal="center" vertical="center" textRotation="180" wrapText="1" readingOrder="2"/>
    </xf>
    <xf numFmtId="0" fontId="3" fillId="33" borderId="58" xfId="0" applyFont="1" applyFill="1" applyBorder="1" applyAlignment="1">
      <alignment horizontal="center" vertical="center" textRotation="180" wrapText="1" readingOrder="2"/>
    </xf>
    <xf numFmtId="0" fontId="3" fillId="33" borderId="59" xfId="0" applyFont="1" applyFill="1" applyBorder="1" applyAlignment="1">
      <alignment horizontal="center" vertical="center" textRotation="180" wrapText="1" readingOrder="2"/>
    </xf>
    <xf numFmtId="0" fontId="3" fillId="0" borderId="47" xfId="0" applyFont="1" applyBorder="1" applyAlignment="1">
      <alignment horizontal="right" readingOrder="2"/>
    </xf>
    <xf numFmtId="0" fontId="1" fillId="0" borderId="60" xfId="0" applyFont="1" applyBorder="1" applyAlignment="1">
      <alignment horizontal="center" wrapText="1" readingOrder="2"/>
    </xf>
    <xf numFmtId="0" fontId="1" fillId="0" borderId="46" xfId="0" applyFont="1" applyBorder="1" applyAlignment="1">
      <alignment horizontal="center" wrapText="1" readingOrder="2"/>
    </xf>
    <xf numFmtId="187" fontId="3" fillId="0" borderId="46" xfId="0" applyNumberFormat="1" applyFont="1" applyBorder="1" applyAlignment="1">
      <alignment horizontal="center" vertical="center" wrapText="1"/>
    </xf>
    <xf numFmtId="187" fontId="3" fillId="0" borderId="4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20" zoomScaleSheetLayoutView="120" zoomScalePageLayoutView="0" workbookViewId="0" topLeftCell="A7">
      <selection activeCell="A22" sqref="A22:C22"/>
    </sheetView>
  </sheetViews>
  <sheetFormatPr defaultColWidth="9.140625" defaultRowHeight="12.75"/>
  <cols>
    <col min="1" max="1" width="46.140625" style="0" customWidth="1"/>
    <col min="2" max="2" width="11.140625" style="14" customWidth="1"/>
    <col min="3" max="3" width="13.57421875" style="14" customWidth="1"/>
    <col min="4" max="4" width="17.57421875" style="0" bestFit="1" customWidth="1"/>
  </cols>
  <sheetData>
    <row r="1" spans="1:3" ht="42.75" customHeight="1" thickBot="1">
      <c r="A1" s="77" t="s">
        <v>130</v>
      </c>
      <c r="B1" s="78"/>
      <c r="C1" s="78"/>
    </row>
    <row r="2" spans="1:3" ht="17.25" thickBot="1" thickTop="1">
      <c r="A2" s="17" t="s">
        <v>0</v>
      </c>
      <c r="B2" s="18">
        <v>1399</v>
      </c>
      <c r="C2" s="18">
        <v>1400</v>
      </c>
    </row>
    <row r="3" spans="1:3" ht="16.5" thickTop="1">
      <c r="A3" s="10" t="s">
        <v>87</v>
      </c>
      <c r="B3" s="3"/>
      <c r="C3" s="25"/>
    </row>
    <row r="4" spans="1:3" ht="15.75">
      <c r="A4" s="26" t="s">
        <v>64</v>
      </c>
      <c r="B4" s="3">
        <v>30092</v>
      </c>
      <c r="C4" s="16">
        <v>23271</v>
      </c>
    </row>
    <row r="5" spans="1:3" ht="15.75">
      <c r="A5" s="26" t="s">
        <v>88</v>
      </c>
      <c r="B5" s="3">
        <v>3948</v>
      </c>
      <c r="C5" s="16">
        <v>3961</v>
      </c>
    </row>
    <row r="6" spans="1:3" ht="15.75">
      <c r="A6" s="26" t="s">
        <v>65</v>
      </c>
      <c r="B6" s="3">
        <v>340</v>
      </c>
      <c r="C6" s="16">
        <v>342</v>
      </c>
    </row>
    <row r="7" spans="1:3" ht="15.75">
      <c r="A7" s="26" t="s">
        <v>66</v>
      </c>
      <c r="B7" s="9">
        <v>0</v>
      </c>
      <c r="C7" s="13">
        <v>0</v>
      </c>
    </row>
    <row r="8" spans="1:3" ht="15.75">
      <c r="A8" s="26" t="s">
        <v>89</v>
      </c>
      <c r="B8" s="3">
        <v>240373</v>
      </c>
      <c r="C8" s="16">
        <v>357505</v>
      </c>
    </row>
    <row r="9" spans="1:3" ht="14.25" customHeight="1">
      <c r="A9" s="26" t="s">
        <v>90</v>
      </c>
      <c r="B9" s="3">
        <v>25574</v>
      </c>
      <c r="C9" s="16">
        <v>34798</v>
      </c>
    </row>
    <row r="10" spans="1:3" ht="14.25" customHeight="1">
      <c r="A10" s="26" t="s">
        <v>95</v>
      </c>
      <c r="B10" s="3">
        <v>5017</v>
      </c>
      <c r="C10" s="3">
        <v>3194</v>
      </c>
    </row>
    <row r="11" spans="1:3" ht="16.5" customHeight="1">
      <c r="A11" s="26" t="s">
        <v>91</v>
      </c>
      <c r="B11" s="3">
        <v>16214</v>
      </c>
      <c r="C11" s="3">
        <v>12734</v>
      </c>
    </row>
    <row r="12" spans="1:3" ht="15.75">
      <c r="A12" s="26" t="s">
        <v>92</v>
      </c>
      <c r="B12" s="9">
        <v>10849</v>
      </c>
      <c r="C12" s="9">
        <v>11860</v>
      </c>
    </row>
    <row r="13" spans="1:3" ht="15.75">
      <c r="A13" s="26" t="s">
        <v>96</v>
      </c>
      <c r="B13" s="9">
        <v>10903</v>
      </c>
      <c r="C13" s="9">
        <v>11116</v>
      </c>
    </row>
    <row r="14" spans="1:3" ht="15.75">
      <c r="A14" s="26" t="s">
        <v>67</v>
      </c>
      <c r="B14" s="9">
        <v>33547</v>
      </c>
      <c r="C14" s="9">
        <v>50352</v>
      </c>
    </row>
    <row r="15" spans="1:3" ht="16.5" thickBot="1">
      <c r="A15" s="26" t="s">
        <v>93</v>
      </c>
      <c r="B15" s="9">
        <v>5298</v>
      </c>
      <c r="C15" s="9">
        <v>25004</v>
      </c>
    </row>
    <row r="16" spans="1:3" ht="16.5" thickBot="1">
      <c r="A16" s="7" t="s">
        <v>94</v>
      </c>
      <c r="B16" s="44">
        <v>382155</v>
      </c>
      <c r="C16" s="44">
        <v>534137</v>
      </c>
    </row>
    <row r="17" spans="1:3" ht="16.5" thickTop="1">
      <c r="A17" s="7" t="s">
        <v>1</v>
      </c>
      <c r="B17" s="42"/>
      <c r="C17" s="13"/>
    </row>
    <row r="18" spans="1:3" ht="12.75" customHeight="1">
      <c r="A18" s="12" t="s">
        <v>2</v>
      </c>
      <c r="B18" s="13">
        <v>13729</v>
      </c>
      <c r="C18" s="13">
        <v>35716</v>
      </c>
    </row>
    <row r="19" spans="1:3" ht="15.75">
      <c r="A19" s="8" t="s">
        <v>68</v>
      </c>
      <c r="B19" s="9">
        <v>66546</v>
      </c>
      <c r="C19" s="16">
        <v>92904</v>
      </c>
    </row>
    <row r="20" spans="1:3" ht="15.75">
      <c r="A20" s="11" t="s">
        <v>69</v>
      </c>
      <c r="B20" s="9">
        <v>947</v>
      </c>
      <c r="C20" s="16">
        <v>1172</v>
      </c>
    </row>
    <row r="21" spans="1:3" ht="16.5" thickBot="1">
      <c r="A21" s="11" t="s">
        <v>70</v>
      </c>
      <c r="B21" s="9">
        <v>2681</v>
      </c>
      <c r="C21" s="16">
        <v>5372</v>
      </c>
    </row>
    <row r="22" spans="1:3" ht="16.5" thickTop="1">
      <c r="A22" s="79" t="s">
        <v>138</v>
      </c>
      <c r="B22" s="79"/>
      <c r="C22" s="79"/>
    </row>
  </sheetData>
  <sheetProtection/>
  <mergeCells count="2">
    <mergeCell ref="A1:C1"/>
    <mergeCell ref="A22:C22"/>
  </mergeCells>
  <printOptions/>
  <pageMargins left="0.748031496062992" right="0.748031496062992" top="0.984251968503937" bottom="0.984251968503937" header="0.511811023622047" footer="0.511811023622047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20" zoomScaleSheetLayoutView="120" workbookViewId="0" topLeftCell="A1">
      <pane ySplit="2" topLeftCell="A21" activePane="bottomLeft" state="frozen"/>
      <selection pane="topLeft" activeCell="A3" sqref="A3"/>
      <selection pane="bottomLeft" activeCell="B30" sqref="B30"/>
    </sheetView>
  </sheetViews>
  <sheetFormatPr defaultColWidth="9.140625" defaultRowHeight="12.75"/>
  <cols>
    <col min="1" max="1" width="52.28125" style="0" bestFit="1" customWidth="1"/>
    <col min="2" max="2" width="13.421875" style="0" customWidth="1"/>
    <col min="3" max="3" width="10.281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80" t="s">
        <v>131</v>
      </c>
      <c r="B1" s="81"/>
      <c r="C1" s="81"/>
    </row>
    <row r="2" spans="1:3" ht="17.25" thickBot="1" thickTop="1">
      <c r="A2" s="19" t="s">
        <v>0</v>
      </c>
      <c r="B2" s="20">
        <v>1399</v>
      </c>
      <c r="C2" s="20">
        <v>1400</v>
      </c>
    </row>
    <row r="3" spans="1:3" ht="16.5" thickTop="1">
      <c r="A3" s="27" t="s">
        <v>97</v>
      </c>
      <c r="B3" s="3"/>
      <c r="C3" s="3"/>
    </row>
    <row r="4" spans="1:3" ht="15.75">
      <c r="A4" s="23" t="s">
        <v>98</v>
      </c>
      <c r="B4" s="9">
        <v>2252</v>
      </c>
      <c r="C4" s="9">
        <v>3341</v>
      </c>
    </row>
    <row r="5" spans="1:3" ht="15.75">
      <c r="A5" s="23" t="s">
        <v>71</v>
      </c>
      <c r="B5" s="9">
        <v>89297</v>
      </c>
      <c r="C5" s="9">
        <v>114930</v>
      </c>
    </row>
    <row r="6" spans="1:3" ht="15.75">
      <c r="A6" s="23" t="s">
        <v>72</v>
      </c>
      <c r="B6" s="9">
        <v>512</v>
      </c>
      <c r="C6" s="9">
        <v>382</v>
      </c>
    </row>
    <row r="7" spans="1:3" ht="15.75">
      <c r="A7" s="23" t="s">
        <v>73</v>
      </c>
      <c r="B7" s="9">
        <v>0</v>
      </c>
      <c r="C7" s="9">
        <v>0</v>
      </c>
    </row>
    <row r="8" spans="1:3" ht="15.75">
      <c r="A8" s="23" t="s">
        <v>82</v>
      </c>
      <c r="B8" s="9">
        <v>4920</v>
      </c>
      <c r="C8" s="9">
        <v>6420</v>
      </c>
    </row>
    <row r="9" spans="1:5" ht="15.75" customHeight="1">
      <c r="A9" s="23" t="s">
        <v>99</v>
      </c>
      <c r="B9" s="9">
        <v>8113</v>
      </c>
      <c r="C9" s="9">
        <v>12110</v>
      </c>
      <c r="E9" s="14"/>
    </row>
    <row r="10" spans="1:3" ht="16.5" thickBot="1">
      <c r="A10" s="24" t="s">
        <v>74</v>
      </c>
      <c r="B10" s="43">
        <v>3175</v>
      </c>
      <c r="C10" s="43">
        <v>4421</v>
      </c>
    </row>
    <row r="11" spans="1:5" ht="16.5" thickBot="1">
      <c r="A11" s="28" t="s">
        <v>100</v>
      </c>
      <c r="B11" s="52">
        <v>108269</v>
      </c>
      <c r="C11" s="52">
        <v>141604</v>
      </c>
      <c r="E11" s="14"/>
    </row>
    <row r="12" spans="1:5" ht="18.75">
      <c r="A12" s="28"/>
      <c r="B12" s="51"/>
      <c r="C12" s="51"/>
      <c r="E12" s="14"/>
    </row>
    <row r="13" spans="1:5" ht="15.75">
      <c r="A13" s="28" t="s">
        <v>101</v>
      </c>
      <c r="B13" s="30"/>
      <c r="C13" s="30"/>
      <c r="E13" s="14"/>
    </row>
    <row r="14" spans="1:5" ht="15.75">
      <c r="A14" s="24" t="s">
        <v>102</v>
      </c>
      <c r="B14" s="30">
        <v>237408</v>
      </c>
      <c r="C14" s="30">
        <v>350418</v>
      </c>
      <c r="E14" s="14"/>
    </row>
    <row r="15" spans="1:5" ht="16.5" thickBot="1">
      <c r="A15" s="24" t="s">
        <v>103</v>
      </c>
      <c r="B15" s="45">
        <v>2152</v>
      </c>
      <c r="C15" s="45">
        <v>2225</v>
      </c>
      <c r="D15" s="14"/>
      <c r="E15" s="14"/>
    </row>
    <row r="16" spans="1:5" ht="16.5" thickBot="1">
      <c r="A16" s="28" t="s">
        <v>104</v>
      </c>
      <c r="B16" s="48">
        <v>239560</v>
      </c>
      <c r="C16" s="48">
        <v>352643</v>
      </c>
      <c r="E16" s="14"/>
    </row>
    <row r="17" spans="1:3" ht="16.5" thickBot="1">
      <c r="A17" s="28" t="s">
        <v>105</v>
      </c>
      <c r="B17" s="48">
        <v>347829</v>
      </c>
      <c r="C17" s="48">
        <v>494247</v>
      </c>
    </row>
    <row r="18" spans="1:3" ht="15.75">
      <c r="A18" s="28"/>
      <c r="B18" s="49"/>
      <c r="C18" s="49"/>
    </row>
    <row r="19" spans="1:3" ht="15.75">
      <c r="A19" s="28" t="s">
        <v>3</v>
      </c>
      <c r="B19" s="47"/>
      <c r="C19" s="47"/>
    </row>
    <row r="20" spans="1:3" ht="15.75">
      <c r="A20" s="24" t="s">
        <v>75</v>
      </c>
      <c r="B20" s="46">
        <v>25384</v>
      </c>
      <c r="C20" s="46">
        <v>25384</v>
      </c>
    </row>
    <row r="21" spans="1:3" ht="15.75">
      <c r="A21" s="24" t="s">
        <v>76</v>
      </c>
      <c r="B21" s="46">
        <v>0</v>
      </c>
      <c r="C21" s="46">
        <v>0</v>
      </c>
    </row>
    <row r="22" spans="1:3" ht="15.75">
      <c r="A22" s="24" t="s">
        <v>77</v>
      </c>
      <c r="B22" s="46">
        <v>0</v>
      </c>
      <c r="C22" s="46">
        <v>0</v>
      </c>
    </row>
    <row r="23" spans="1:3" ht="15.75">
      <c r="A23" s="24" t="s">
        <v>83</v>
      </c>
      <c r="B23" s="46">
        <v>3818</v>
      </c>
      <c r="C23" s="46">
        <v>4913</v>
      </c>
    </row>
    <row r="24" spans="1:3" ht="15.75">
      <c r="A24" s="24" t="s">
        <v>84</v>
      </c>
      <c r="B24" s="46">
        <v>219</v>
      </c>
      <c r="C24" s="46">
        <v>714</v>
      </c>
    </row>
    <row r="25" spans="1:3" ht="15.75">
      <c r="A25" s="24" t="s">
        <v>106</v>
      </c>
      <c r="B25" s="46">
        <v>0</v>
      </c>
      <c r="C25" s="46">
        <v>0</v>
      </c>
    </row>
    <row r="26" spans="1:3" ht="15.75">
      <c r="A26" s="24" t="s">
        <v>78</v>
      </c>
      <c r="B26" s="46">
        <v>0</v>
      </c>
      <c r="C26" s="46">
        <v>0</v>
      </c>
    </row>
    <row r="27" spans="1:3" ht="15.75">
      <c r="A27" s="24" t="s">
        <v>79</v>
      </c>
      <c r="B27" s="46">
        <v>4905</v>
      </c>
      <c r="C27" s="46">
        <v>8879</v>
      </c>
    </row>
    <row r="28" spans="1:3" ht="16.5" thickBot="1">
      <c r="A28" s="24" t="s">
        <v>80</v>
      </c>
      <c r="B28" s="46">
        <v>0</v>
      </c>
      <c r="C28" s="46">
        <v>0</v>
      </c>
    </row>
    <row r="29" spans="1:3" ht="16.5" thickBot="1">
      <c r="A29" s="28" t="s">
        <v>81</v>
      </c>
      <c r="B29" s="50">
        <v>34326</v>
      </c>
      <c r="C29" s="50">
        <v>39890</v>
      </c>
    </row>
    <row r="30" spans="1:3" ht="19.5" customHeight="1" thickBot="1">
      <c r="A30" s="29" t="s">
        <v>107</v>
      </c>
      <c r="B30" s="48">
        <v>382155</v>
      </c>
      <c r="C30" s="48">
        <v>382155</v>
      </c>
    </row>
    <row r="31" spans="1:3" ht="16.5" thickTop="1">
      <c r="A31" s="79" t="s">
        <v>138</v>
      </c>
      <c r="B31" s="82"/>
      <c r="C31" s="82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rightToLeft="1" view="pageBreakPreview" zoomScale="120" zoomScaleSheetLayoutView="120" zoomScalePageLayoutView="0" workbookViewId="0" topLeftCell="A10">
      <selection activeCell="A1" sqref="A1:G1"/>
    </sheetView>
  </sheetViews>
  <sheetFormatPr defaultColWidth="9.140625" defaultRowHeight="12.75"/>
  <cols>
    <col min="1" max="1" width="44.57421875" style="0" customWidth="1"/>
    <col min="2" max="2" width="11.140625" style="0" customWidth="1"/>
    <col min="3" max="3" width="10.421875" style="0" customWidth="1"/>
    <col min="5" max="5" width="10.7109375" style="0" customWidth="1"/>
    <col min="6" max="6" width="17.7109375" style="0" customWidth="1"/>
    <col min="7" max="7" width="18.28125" style="0" customWidth="1"/>
  </cols>
  <sheetData>
    <row r="1" spans="1:7" ht="57" customHeight="1" thickBot="1">
      <c r="A1" s="77" t="s">
        <v>145</v>
      </c>
      <c r="B1" s="83"/>
      <c r="C1" s="83"/>
      <c r="D1" s="77"/>
      <c r="E1" s="77"/>
      <c r="F1" s="77"/>
      <c r="G1" s="77"/>
    </row>
    <row r="2" spans="1:7" ht="44.25" customHeight="1" thickBot="1" thickTop="1">
      <c r="A2" s="57"/>
      <c r="B2" s="84" t="s">
        <v>85</v>
      </c>
      <c r="C2" s="85"/>
      <c r="D2" s="86" t="s">
        <v>139</v>
      </c>
      <c r="E2" s="87"/>
      <c r="F2" s="88" t="s">
        <v>140</v>
      </c>
      <c r="G2" s="87"/>
    </row>
    <row r="3" spans="1:7" ht="17.25" thickBot="1" thickTop="1">
      <c r="A3" s="58" t="s">
        <v>86</v>
      </c>
      <c r="B3" s="35">
        <v>1399</v>
      </c>
      <c r="C3" s="35">
        <v>1400</v>
      </c>
      <c r="D3" s="35">
        <v>1399</v>
      </c>
      <c r="E3" s="35">
        <v>1400</v>
      </c>
      <c r="F3" s="35">
        <v>1399</v>
      </c>
      <c r="G3" s="35">
        <v>1400</v>
      </c>
    </row>
    <row r="4" spans="1:7" ht="16.5" thickTop="1">
      <c r="A4" s="32" t="s">
        <v>53</v>
      </c>
      <c r="B4" s="54"/>
      <c r="C4" s="54"/>
      <c r="D4" s="54"/>
      <c r="E4" s="54"/>
      <c r="F4" s="54"/>
      <c r="G4" s="54"/>
    </row>
    <row r="5" spans="1:7" ht="15.75">
      <c r="A5" s="59" t="s">
        <v>108</v>
      </c>
      <c r="B5" s="55"/>
      <c r="C5" s="55"/>
      <c r="D5" s="55"/>
      <c r="E5" s="55"/>
      <c r="F5" s="55"/>
      <c r="G5" s="55"/>
    </row>
    <row r="6" spans="1:7" ht="15.75">
      <c r="A6" s="24" t="s">
        <v>54</v>
      </c>
      <c r="B6" s="30">
        <f>53875</f>
        <v>53875</v>
      </c>
      <c r="C6" s="30">
        <v>79814</v>
      </c>
      <c r="D6" s="30">
        <v>0</v>
      </c>
      <c r="E6" s="30">
        <v>0</v>
      </c>
      <c r="F6" s="30">
        <v>0</v>
      </c>
      <c r="G6" s="30">
        <v>0</v>
      </c>
    </row>
    <row r="7" spans="1:7" ht="15.75">
      <c r="A7" s="24" t="s">
        <v>129</v>
      </c>
      <c r="B7" s="30">
        <v>1083</v>
      </c>
      <c r="C7" s="30">
        <v>965</v>
      </c>
      <c r="D7" s="30"/>
      <c r="E7" s="30">
        <v>0</v>
      </c>
      <c r="F7" s="30">
        <v>0</v>
      </c>
      <c r="G7" s="30">
        <v>0</v>
      </c>
    </row>
    <row r="8" spans="1:7" ht="15.75">
      <c r="A8" s="24" t="s">
        <v>55</v>
      </c>
      <c r="B8" s="30">
        <v>42805</v>
      </c>
      <c r="C8" s="30">
        <v>58981</v>
      </c>
      <c r="D8" s="30">
        <v>0</v>
      </c>
      <c r="E8" s="30">
        <v>0</v>
      </c>
      <c r="F8" s="30">
        <v>0</v>
      </c>
      <c r="G8" s="30">
        <v>0</v>
      </c>
    </row>
    <row r="9" spans="1:7" ht="15.75">
      <c r="A9" s="24" t="s">
        <v>56</v>
      </c>
      <c r="B9" s="30">
        <v>18474</v>
      </c>
      <c r="C9" s="30">
        <v>29346</v>
      </c>
      <c r="D9" s="30">
        <v>0</v>
      </c>
      <c r="E9" s="30">
        <v>0</v>
      </c>
      <c r="F9" s="30">
        <v>80275</v>
      </c>
      <c r="G9" s="30">
        <v>128620</v>
      </c>
    </row>
    <row r="10" spans="1:7" ht="15.75" customHeight="1">
      <c r="A10" s="24" t="s">
        <v>57</v>
      </c>
      <c r="B10" s="30">
        <v>110896</v>
      </c>
      <c r="C10" s="30">
        <v>169460</v>
      </c>
      <c r="D10" s="30">
        <v>25575</v>
      </c>
      <c r="E10" s="30">
        <v>34798</v>
      </c>
      <c r="F10" s="30">
        <v>0</v>
      </c>
      <c r="G10" s="30">
        <v>0</v>
      </c>
    </row>
    <row r="11" spans="1:7" ht="15.75">
      <c r="A11" s="24" t="s">
        <v>58</v>
      </c>
      <c r="B11" s="30">
        <v>13239</v>
      </c>
      <c r="C11" s="30">
        <v>18938</v>
      </c>
      <c r="D11" s="30">
        <v>0</v>
      </c>
      <c r="E11" s="30">
        <v>0</v>
      </c>
      <c r="F11" s="30">
        <v>0</v>
      </c>
      <c r="G11" s="30">
        <v>0</v>
      </c>
    </row>
    <row r="12" spans="1:7" ht="15.75">
      <c r="A12" s="24" t="s">
        <v>109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ht="15" thickBot="1">
      <c r="A13" s="60" t="s">
        <v>59</v>
      </c>
      <c r="B13" s="30">
        <v>1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ht="16.5" thickBot="1">
      <c r="A14" s="61" t="s">
        <v>63</v>
      </c>
      <c r="B14" s="53">
        <v>240373</v>
      </c>
      <c r="C14" s="53">
        <v>357504</v>
      </c>
      <c r="D14" s="53">
        <v>25575</v>
      </c>
      <c r="E14" s="53">
        <v>34798</v>
      </c>
      <c r="F14" s="53">
        <v>80275</v>
      </c>
      <c r="G14" s="53">
        <v>128620</v>
      </c>
    </row>
    <row r="15" spans="1:7" ht="15.75">
      <c r="A15" s="59" t="s">
        <v>60</v>
      </c>
      <c r="B15" s="56"/>
      <c r="C15" s="56"/>
      <c r="D15" s="56"/>
      <c r="E15" s="56"/>
      <c r="F15" s="56"/>
      <c r="G15" s="56"/>
    </row>
    <row r="16" spans="1:7" ht="15.75">
      <c r="A16" s="24" t="s">
        <v>61</v>
      </c>
      <c r="B16" s="30">
        <v>240373</v>
      </c>
      <c r="C16" s="30">
        <v>357504</v>
      </c>
      <c r="D16" s="30">
        <v>25575</v>
      </c>
      <c r="E16" s="30">
        <v>34798</v>
      </c>
      <c r="F16" s="30">
        <v>80275</v>
      </c>
      <c r="G16" s="30">
        <v>128620</v>
      </c>
    </row>
    <row r="17" spans="1:7" ht="16.5" thickBot="1">
      <c r="A17" s="24" t="s">
        <v>62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</row>
    <row r="18" spans="1:7" ht="16.5" thickTop="1">
      <c r="A18" s="79" t="s">
        <v>138</v>
      </c>
      <c r="B18" s="82"/>
      <c r="C18" s="79"/>
      <c r="D18" s="79"/>
      <c r="E18" s="79"/>
      <c r="F18" s="79"/>
      <c r="G18" s="79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20" zoomScaleSheetLayoutView="120" zoomScalePageLayoutView="0" workbookViewId="0" topLeftCell="A1">
      <selection activeCell="C8" sqref="C8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4" max="4" width="9.8515625" style="0" bestFit="1" customWidth="1"/>
    <col min="5" max="5" width="9.7109375" style="0" customWidth="1"/>
    <col min="6" max="6" width="12.421875" style="0" customWidth="1"/>
    <col min="7" max="7" width="19.8515625" style="0" customWidth="1"/>
  </cols>
  <sheetData>
    <row r="1" spans="1:7" ht="44.25" customHeight="1" thickBot="1">
      <c r="A1" s="83" t="s">
        <v>132</v>
      </c>
      <c r="B1" s="83"/>
      <c r="C1" s="83"/>
      <c r="D1" s="83"/>
      <c r="E1" s="83"/>
      <c r="F1" s="83"/>
      <c r="G1" s="83"/>
    </row>
    <row r="2" spans="1:7" ht="27.75" customHeight="1" thickBot="1" thickTop="1">
      <c r="A2" s="22"/>
      <c r="B2" s="89" t="s">
        <v>111</v>
      </c>
      <c r="C2" s="90"/>
      <c r="D2" s="89" t="s">
        <v>52</v>
      </c>
      <c r="E2" s="90"/>
      <c r="F2" s="89" t="s">
        <v>112</v>
      </c>
      <c r="G2" s="90"/>
    </row>
    <row r="3" spans="1:7" ht="17.25" thickBot="1" thickTop="1">
      <c r="A3" s="31" t="s">
        <v>4</v>
      </c>
      <c r="B3" s="35">
        <v>1399</v>
      </c>
      <c r="C3" s="36">
        <v>1400</v>
      </c>
      <c r="D3" s="37">
        <v>1399</v>
      </c>
      <c r="E3" s="36">
        <v>1400</v>
      </c>
      <c r="F3" s="37">
        <v>1399</v>
      </c>
      <c r="G3" s="36">
        <v>1400</v>
      </c>
    </row>
    <row r="4" spans="1:7" ht="16.5" thickTop="1">
      <c r="A4" s="32" t="s">
        <v>46</v>
      </c>
      <c r="B4" s="62">
        <v>0</v>
      </c>
      <c r="C4" s="62">
        <v>0</v>
      </c>
      <c r="D4" s="62">
        <v>238602</v>
      </c>
      <c r="E4" s="62">
        <v>359940</v>
      </c>
      <c r="F4" s="62">
        <v>80275</v>
      </c>
      <c r="G4" s="62">
        <v>128620</v>
      </c>
    </row>
    <row r="5" spans="1:7" ht="15.75">
      <c r="A5" s="33" t="s">
        <v>47</v>
      </c>
      <c r="B5" s="62">
        <v>0</v>
      </c>
      <c r="C5" s="62">
        <v>0</v>
      </c>
      <c r="D5" s="62">
        <v>1527</v>
      </c>
      <c r="E5" s="62">
        <v>2188</v>
      </c>
      <c r="F5" s="62">
        <v>0</v>
      </c>
      <c r="G5" s="62">
        <v>0</v>
      </c>
    </row>
    <row r="6" spans="1:7" ht="15.75">
      <c r="A6" s="33" t="s">
        <v>48</v>
      </c>
      <c r="B6" s="62">
        <v>0</v>
      </c>
      <c r="C6" s="62">
        <v>0</v>
      </c>
      <c r="D6" s="62">
        <v>3568</v>
      </c>
      <c r="E6" s="62">
        <v>1009</v>
      </c>
      <c r="F6" s="62">
        <v>0</v>
      </c>
      <c r="G6" s="62">
        <v>0</v>
      </c>
    </row>
    <row r="7" spans="1:7" ht="16.5" thickBot="1">
      <c r="A7" s="34" t="s">
        <v>110</v>
      </c>
      <c r="B7" s="62">
        <v>0</v>
      </c>
      <c r="C7" s="62">
        <v>0</v>
      </c>
      <c r="D7" s="62">
        <v>6074</v>
      </c>
      <c r="E7" s="62">
        <v>6068</v>
      </c>
      <c r="F7" s="62">
        <v>0</v>
      </c>
      <c r="G7" s="62">
        <v>0</v>
      </c>
    </row>
    <row r="8" spans="1:7" ht="15.75">
      <c r="A8" s="33" t="s">
        <v>49</v>
      </c>
      <c r="B8" s="63">
        <v>0</v>
      </c>
      <c r="C8" s="63">
        <v>0</v>
      </c>
      <c r="D8" s="63">
        <v>249771</v>
      </c>
      <c r="E8" s="63">
        <v>369205</v>
      </c>
      <c r="F8" s="63">
        <v>80275</v>
      </c>
      <c r="G8" s="63">
        <v>128620</v>
      </c>
    </row>
    <row r="9" spans="1:7" ht="15.75" customHeight="1" thickBot="1">
      <c r="A9" s="34" t="s">
        <v>50</v>
      </c>
      <c r="B9" s="64">
        <v>0</v>
      </c>
      <c r="C9" s="64">
        <v>0</v>
      </c>
      <c r="D9" s="64">
        <v>-9398</v>
      </c>
      <c r="E9" s="64">
        <v>-11701</v>
      </c>
      <c r="F9" s="64">
        <v>0</v>
      </c>
      <c r="G9" s="64">
        <v>0</v>
      </c>
    </row>
    <row r="10" spans="1:7" ht="16.5" thickBot="1">
      <c r="A10" s="33" t="s">
        <v>51</v>
      </c>
      <c r="B10" s="65">
        <v>0</v>
      </c>
      <c r="C10" s="65">
        <v>0</v>
      </c>
      <c r="D10" s="65">
        <v>240373</v>
      </c>
      <c r="E10" s="65">
        <v>357504</v>
      </c>
      <c r="F10" s="65">
        <v>80275</v>
      </c>
      <c r="G10" s="65">
        <v>128620</v>
      </c>
    </row>
    <row r="11" spans="1:7" ht="16.5" thickTop="1">
      <c r="A11" s="91" t="s">
        <v>141</v>
      </c>
      <c r="B11" s="92"/>
      <c r="C11" s="92"/>
      <c r="D11" s="92"/>
      <c r="E11" s="92"/>
      <c r="F11" s="92"/>
      <c r="G11" s="92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landscape" paperSize="9" scale="11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6" sqref="C6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77" t="s">
        <v>134</v>
      </c>
      <c r="B1" s="93"/>
      <c r="C1" s="93"/>
    </row>
    <row r="2" spans="1:3" ht="17.25" thickBot="1" thickTop="1">
      <c r="A2" s="21" t="s">
        <v>36</v>
      </c>
      <c r="B2" s="20">
        <v>1399</v>
      </c>
      <c r="C2" s="20">
        <v>1400</v>
      </c>
    </row>
    <row r="3" spans="1:3" ht="17.25" thickBot="1" thickTop="1">
      <c r="A3" s="1" t="s">
        <v>113</v>
      </c>
      <c r="B3" s="30">
        <f>4284+2267+3+151+3060+19+12+58-B5-B6</f>
        <v>5189</v>
      </c>
      <c r="C3" s="30">
        <f>545+2235+5+113+3000+78+8-C5-C6</f>
        <v>5204</v>
      </c>
    </row>
    <row r="4" spans="1:3" ht="16.5" thickBot="1">
      <c r="A4" s="1" t="s">
        <v>114</v>
      </c>
      <c r="B4" s="30">
        <f>4607+1714+140+2261+10+11+58</f>
        <v>8801</v>
      </c>
      <c r="C4" s="30">
        <f>272+1705+1+42+1982+70+7</f>
        <v>4079</v>
      </c>
    </row>
    <row r="5" spans="1:3" ht="16.5" thickBot="1">
      <c r="A5" s="1" t="s">
        <v>115</v>
      </c>
      <c r="B5" s="30">
        <v>15</v>
      </c>
      <c r="C5" s="30">
        <v>0</v>
      </c>
    </row>
    <row r="6" spans="1:3" ht="16.5" thickBot="1">
      <c r="A6" s="1" t="s">
        <v>116</v>
      </c>
      <c r="B6" s="30">
        <v>4650</v>
      </c>
      <c r="C6" s="30">
        <v>780</v>
      </c>
    </row>
    <row r="7" spans="1:3" ht="16.5" thickBot="1">
      <c r="A7" s="1" t="s">
        <v>45</v>
      </c>
      <c r="B7" s="30">
        <v>0</v>
      </c>
      <c r="C7" s="30">
        <v>0</v>
      </c>
    </row>
    <row r="8" spans="1:3" ht="16.5" thickTop="1">
      <c r="A8" s="91" t="s">
        <v>141</v>
      </c>
      <c r="B8" s="91"/>
      <c r="C8" s="91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scale="1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5" sqref="A5:C5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94" t="s">
        <v>135</v>
      </c>
      <c r="B1" s="94"/>
      <c r="C1" s="94"/>
    </row>
    <row r="2" spans="1:3" ht="17.25" thickBot="1" thickTop="1">
      <c r="A2" s="19" t="s">
        <v>0</v>
      </c>
      <c r="B2" s="20">
        <v>1399</v>
      </c>
      <c r="C2" s="20">
        <v>1400</v>
      </c>
    </row>
    <row r="3" spans="1:3" ht="17.25" thickBot="1" thickTop="1">
      <c r="A3" s="1" t="s">
        <v>5</v>
      </c>
      <c r="B3" s="66">
        <v>262</v>
      </c>
      <c r="C3" s="67">
        <v>272</v>
      </c>
    </row>
    <row r="4" spans="1:3" ht="16.5" thickBot="1">
      <c r="A4" s="2" t="s">
        <v>6</v>
      </c>
      <c r="B4" s="68">
        <v>0</v>
      </c>
      <c r="C4" s="69">
        <v>0</v>
      </c>
    </row>
    <row r="5" spans="1:3" ht="16.5" thickTop="1">
      <c r="A5" s="95" t="s">
        <v>142</v>
      </c>
      <c r="B5" s="95"/>
      <c r="C5" s="95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scale="1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4" sqref="A4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78" t="s">
        <v>136</v>
      </c>
      <c r="B1" s="78"/>
      <c r="C1" s="78"/>
    </row>
    <row r="2" spans="1:3" ht="17.25" thickBot="1" thickTop="1">
      <c r="A2" s="19" t="s">
        <v>0</v>
      </c>
      <c r="B2" s="20">
        <v>1399</v>
      </c>
      <c r="C2" s="20">
        <v>1400</v>
      </c>
    </row>
    <row r="3" spans="1:3" ht="17.25" thickBot="1" thickTop="1">
      <c r="A3" s="5" t="s">
        <v>7</v>
      </c>
      <c r="B3" s="70">
        <v>1</v>
      </c>
      <c r="C3" s="70">
        <v>1</v>
      </c>
    </row>
    <row r="4" spans="1:3" ht="16.5" thickBot="1">
      <c r="A4" s="5" t="s">
        <v>8</v>
      </c>
      <c r="B4" s="70">
        <v>861</v>
      </c>
      <c r="C4" s="70">
        <v>941</v>
      </c>
    </row>
    <row r="5" spans="1:3" ht="15" customHeight="1" thickBot="1">
      <c r="A5" s="4" t="s">
        <v>9</v>
      </c>
      <c r="B5" s="70">
        <v>293</v>
      </c>
      <c r="C5" s="70">
        <v>309</v>
      </c>
    </row>
    <row r="6" spans="1:3" ht="16.5" thickBot="1">
      <c r="A6" s="5" t="s">
        <v>10</v>
      </c>
      <c r="B6" s="70">
        <v>262</v>
      </c>
      <c r="C6" s="70">
        <v>272</v>
      </c>
    </row>
    <row r="7" spans="1:3" ht="16.5" thickBot="1">
      <c r="A7" s="5" t="s">
        <v>35</v>
      </c>
      <c r="B7" s="70">
        <v>1991509</v>
      </c>
      <c r="C7" s="70">
        <v>2352616</v>
      </c>
    </row>
    <row r="8" spans="1:3" ht="16.5" thickBot="1">
      <c r="A8" s="6" t="s">
        <v>11</v>
      </c>
      <c r="B8" s="71">
        <v>56434</v>
      </c>
      <c r="C8" s="71">
        <v>56645</v>
      </c>
    </row>
    <row r="9" spans="1:3" ht="17.25" thickBot="1" thickTop="1">
      <c r="A9" s="79" t="s">
        <v>142</v>
      </c>
      <c r="B9" s="79"/>
      <c r="C9" s="79"/>
    </row>
    <row r="10" spans="1:3" ht="16.5" thickTop="1">
      <c r="A10" s="96" t="s">
        <v>117</v>
      </c>
      <c r="B10" s="96"/>
      <c r="C10" s="96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scale="1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20" zoomScaleSheetLayoutView="120" zoomScalePageLayoutView="0" workbookViewId="0" topLeftCell="A1">
      <selection activeCell="L11" sqref="L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3" width="5.00390625" style="0" bestFit="1" customWidth="1"/>
    <col min="4" max="4" width="4.421875" style="0" bestFit="1" customWidth="1"/>
    <col min="5" max="5" width="5.8515625" style="0" bestFit="1" customWidth="1"/>
    <col min="6" max="6" width="4.421875" style="0" bestFit="1" customWidth="1"/>
    <col min="7" max="7" width="6.28125" style="0" bestFit="1" customWidth="1"/>
    <col min="8" max="8" width="5.00390625" style="0" bestFit="1" customWidth="1"/>
    <col min="9" max="9" width="6.28125" style="0" bestFit="1" customWidth="1"/>
    <col min="10" max="11" width="5.8515625" style="0" bestFit="1" customWidth="1"/>
    <col min="12" max="12" width="5.7109375" style="0" customWidth="1"/>
    <col min="13" max="13" width="5.28125" style="0" customWidth="1"/>
    <col min="14" max="14" width="5.421875" style="0" customWidth="1"/>
    <col min="15" max="16" width="3.8515625" style="0" bestFit="1" customWidth="1"/>
    <col min="17" max="17" width="5.8515625" style="0" bestFit="1" customWidth="1"/>
    <col min="18" max="18" width="4.8515625" style="0" customWidth="1"/>
    <col min="19" max="19" width="7.28125" style="0" bestFit="1" customWidth="1"/>
  </cols>
  <sheetData>
    <row r="1" spans="1:19" ht="18.75" thickBot="1">
      <c r="A1" s="94" t="s">
        <v>137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40.5" customHeight="1" thickBot="1" thickTop="1">
      <c r="A2" s="106" t="s">
        <v>12</v>
      </c>
      <c r="B2" s="74" t="s">
        <v>13</v>
      </c>
      <c r="C2" s="97" t="s">
        <v>14</v>
      </c>
      <c r="D2" s="98"/>
      <c r="E2" s="97" t="s">
        <v>15</v>
      </c>
      <c r="F2" s="98"/>
      <c r="G2" s="97" t="s">
        <v>16</v>
      </c>
      <c r="H2" s="98"/>
      <c r="I2" s="97" t="s">
        <v>17</v>
      </c>
      <c r="J2" s="98"/>
      <c r="K2" s="97" t="s">
        <v>18</v>
      </c>
      <c r="L2" s="98"/>
      <c r="M2" s="97" t="s">
        <v>19</v>
      </c>
      <c r="N2" s="98"/>
      <c r="O2" s="97" t="s">
        <v>20</v>
      </c>
      <c r="P2" s="98"/>
      <c r="Q2" s="97" t="s">
        <v>21</v>
      </c>
      <c r="R2" s="98"/>
      <c r="S2" s="104" t="s">
        <v>22</v>
      </c>
    </row>
    <row r="3" spans="1:19" ht="36" customHeight="1" thickBot="1">
      <c r="A3" s="107"/>
      <c r="B3" s="75" t="s">
        <v>23</v>
      </c>
      <c r="C3" s="76" t="s">
        <v>24</v>
      </c>
      <c r="D3" s="75" t="s">
        <v>25</v>
      </c>
      <c r="E3" s="76" t="s">
        <v>24</v>
      </c>
      <c r="F3" s="75" t="s">
        <v>25</v>
      </c>
      <c r="G3" s="76" t="s">
        <v>24</v>
      </c>
      <c r="H3" s="75" t="s">
        <v>25</v>
      </c>
      <c r="I3" s="76" t="s">
        <v>24</v>
      </c>
      <c r="J3" s="75" t="s">
        <v>25</v>
      </c>
      <c r="K3" s="76" t="s">
        <v>24</v>
      </c>
      <c r="L3" s="75" t="s">
        <v>25</v>
      </c>
      <c r="M3" s="76" t="s">
        <v>24</v>
      </c>
      <c r="N3" s="75" t="s">
        <v>25</v>
      </c>
      <c r="O3" s="76" t="s">
        <v>24</v>
      </c>
      <c r="P3" s="75" t="s">
        <v>25</v>
      </c>
      <c r="Q3" s="76" t="s">
        <v>24</v>
      </c>
      <c r="R3" s="75" t="s">
        <v>25</v>
      </c>
      <c r="S3" s="105"/>
    </row>
    <row r="4" spans="1:19" ht="17.25" thickBot="1" thickTop="1">
      <c r="A4" s="101" t="s">
        <v>26</v>
      </c>
      <c r="B4" s="102"/>
      <c r="C4" s="72">
        <v>0</v>
      </c>
      <c r="D4" s="72"/>
      <c r="E4" s="72"/>
      <c r="F4" s="72"/>
      <c r="G4" s="72">
        <v>15</v>
      </c>
      <c r="H4" s="72"/>
      <c r="I4" s="72">
        <v>16</v>
      </c>
      <c r="J4" s="72"/>
      <c r="K4" s="72">
        <v>207</v>
      </c>
      <c r="L4" s="72">
        <v>61</v>
      </c>
      <c r="M4" s="72">
        <v>103</v>
      </c>
      <c r="N4" s="72">
        <v>51</v>
      </c>
      <c r="O4" s="72">
        <v>6</v>
      </c>
      <c r="P4" s="72">
        <v>4</v>
      </c>
      <c r="Q4" s="72">
        <v>347</v>
      </c>
      <c r="R4" s="72">
        <v>116</v>
      </c>
      <c r="S4" s="72">
        <v>463</v>
      </c>
    </row>
    <row r="5" spans="1:19" ht="16.5" thickBot="1">
      <c r="A5" s="99" t="s">
        <v>27</v>
      </c>
      <c r="B5" s="100"/>
      <c r="C5" s="72"/>
      <c r="D5" s="72"/>
      <c r="E5" s="72"/>
      <c r="F5" s="72"/>
      <c r="G5" s="72">
        <v>0</v>
      </c>
      <c r="H5" s="72"/>
      <c r="I5" s="72"/>
      <c r="J5" s="72"/>
      <c r="K5" s="72">
        <v>144</v>
      </c>
      <c r="L5" s="72">
        <v>38</v>
      </c>
      <c r="M5" s="72">
        <v>81</v>
      </c>
      <c r="N5" s="72">
        <v>48</v>
      </c>
      <c r="O5" s="72">
        <v>2</v>
      </c>
      <c r="P5" s="72">
        <v>2</v>
      </c>
      <c r="Q5" s="72">
        <v>227</v>
      </c>
      <c r="R5" s="72">
        <v>88</v>
      </c>
      <c r="S5" s="72">
        <v>315</v>
      </c>
    </row>
    <row r="6" spans="1:19" ht="16.5" thickBot="1">
      <c r="A6" s="99" t="s">
        <v>28</v>
      </c>
      <c r="B6" s="100"/>
      <c r="C6" s="72"/>
      <c r="D6" s="72"/>
      <c r="E6" s="72"/>
      <c r="F6" s="72"/>
      <c r="G6" s="72">
        <v>2</v>
      </c>
      <c r="H6" s="72"/>
      <c r="I6" s="72"/>
      <c r="J6" s="72"/>
      <c r="K6" s="72">
        <v>168</v>
      </c>
      <c r="L6" s="72">
        <v>167</v>
      </c>
      <c r="M6" s="72">
        <v>122</v>
      </c>
      <c r="N6" s="72">
        <v>131</v>
      </c>
      <c r="O6" s="72"/>
      <c r="P6" s="72">
        <v>2</v>
      </c>
      <c r="Q6" s="72">
        <v>292</v>
      </c>
      <c r="R6" s="72">
        <v>300</v>
      </c>
      <c r="S6" s="72">
        <v>592</v>
      </c>
    </row>
    <row r="7" spans="1:19" ht="16.5" thickBot="1">
      <c r="A7" s="99" t="s">
        <v>29</v>
      </c>
      <c r="B7" s="103"/>
      <c r="C7" s="72"/>
      <c r="D7" s="72"/>
      <c r="E7" s="72">
        <v>3</v>
      </c>
      <c r="F7" s="72"/>
      <c r="G7" s="72">
        <v>21</v>
      </c>
      <c r="H7" s="72"/>
      <c r="I7" s="72">
        <v>38</v>
      </c>
      <c r="J7" s="72">
        <v>13</v>
      </c>
      <c r="K7" s="72">
        <v>261</v>
      </c>
      <c r="L7" s="72">
        <v>77</v>
      </c>
      <c r="M7" s="72">
        <v>99</v>
      </c>
      <c r="N7" s="72">
        <v>22</v>
      </c>
      <c r="O7" s="72"/>
      <c r="P7" s="72"/>
      <c r="Q7" s="72">
        <v>422</v>
      </c>
      <c r="R7" s="72">
        <v>112</v>
      </c>
      <c r="S7" s="72">
        <v>534</v>
      </c>
    </row>
    <row r="8" spans="1:19" ht="16.5" thickBot="1">
      <c r="A8" s="99" t="s">
        <v>30</v>
      </c>
      <c r="B8" s="103"/>
      <c r="C8" s="72"/>
      <c r="D8" s="72"/>
      <c r="E8" s="72">
        <v>18</v>
      </c>
      <c r="F8" s="72"/>
      <c r="G8" s="72">
        <v>89</v>
      </c>
      <c r="H8" s="72"/>
      <c r="I8" s="72">
        <v>77</v>
      </c>
      <c r="J8" s="72"/>
      <c r="K8" s="72">
        <v>277</v>
      </c>
      <c r="L8" s="72">
        <v>1</v>
      </c>
      <c r="M8" s="72">
        <v>93</v>
      </c>
      <c r="N8" s="72">
        <v>1</v>
      </c>
      <c r="O8" s="72">
        <v>4</v>
      </c>
      <c r="P8" s="72"/>
      <c r="Q8" s="72">
        <v>558</v>
      </c>
      <c r="R8" s="72">
        <v>2</v>
      </c>
      <c r="S8" s="72">
        <v>560</v>
      </c>
    </row>
    <row r="9" spans="1:19" ht="16.5" thickBot="1">
      <c r="A9" s="99" t="s">
        <v>31</v>
      </c>
      <c r="B9" s="103"/>
      <c r="C9" s="72">
        <v>1</v>
      </c>
      <c r="D9" s="72"/>
      <c r="E9" s="72">
        <v>11</v>
      </c>
      <c r="F9" s="72"/>
      <c r="G9" s="72">
        <v>36</v>
      </c>
      <c r="H9" s="72">
        <v>1</v>
      </c>
      <c r="I9" s="72">
        <v>32</v>
      </c>
      <c r="J9" s="72"/>
      <c r="K9" s="72">
        <v>70</v>
      </c>
      <c r="L9" s="72">
        <v>0</v>
      </c>
      <c r="M9" s="72">
        <v>34</v>
      </c>
      <c r="N9" s="72"/>
      <c r="O9" s="72"/>
      <c r="P9" s="72"/>
      <c r="Q9" s="72">
        <v>184</v>
      </c>
      <c r="R9" s="72">
        <v>1</v>
      </c>
      <c r="S9" s="72">
        <v>185</v>
      </c>
    </row>
    <row r="10" spans="1:19" ht="16.5" thickBot="1">
      <c r="A10" s="99" t="s">
        <v>44</v>
      </c>
      <c r="B10" s="103"/>
      <c r="C10" s="72"/>
      <c r="D10" s="72"/>
      <c r="E10" s="72"/>
      <c r="F10" s="72"/>
      <c r="G10" s="72">
        <v>0</v>
      </c>
      <c r="H10" s="72"/>
      <c r="I10" s="72"/>
      <c r="J10" s="72"/>
      <c r="K10" s="72"/>
      <c r="L10" s="72">
        <v>0</v>
      </c>
      <c r="M10" s="72">
        <v>1</v>
      </c>
      <c r="N10" s="72"/>
      <c r="O10" s="72"/>
      <c r="P10" s="72"/>
      <c r="Q10" s="72">
        <v>1</v>
      </c>
      <c r="R10" s="72">
        <v>0</v>
      </c>
      <c r="S10" s="72">
        <v>1</v>
      </c>
    </row>
    <row r="11" spans="1:19" ht="21" customHeight="1" thickBot="1">
      <c r="A11" s="109" t="s">
        <v>21</v>
      </c>
      <c r="B11" s="110"/>
      <c r="C11" s="73">
        <v>1</v>
      </c>
      <c r="D11" s="73">
        <v>0</v>
      </c>
      <c r="E11" s="73">
        <v>32</v>
      </c>
      <c r="F11" s="73">
        <v>0</v>
      </c>
      <c r="G11" s="73">
        <v>163</v>
      </c>
      <c r="H11" s="73">
        <v>1</v>
      </c>
      <c r="I11" s="73">
        <v>163</v>
      </c>
      <c r="J11" s="73">
        <v>13</v>
      </c>
      <c r="K11" s="73">
        <v>1127</v>
      </c>
      <c r="L11" s="73">
        <v>344</v>
      </c>
      <c r="M11" s="73">
        <v>533</v>
      </c>
      <c r="N11" s="73">
        <v>253</v>
      </c>
      <c r="O11" s="73">
        <v>12</v>
      </c>
      <c r="P11" s="73">
        <v>8</v>
      </c>
      <c r="Q11" s="73">
        <v>2031</v>
      </c>
      <c r="R11" s="73">
        <v>619</v>
      </c>
      <c r="S11" s="72">
        <v>2650</v>
      </c>
    </row>
    <row r="12" spans="1:19" ht="17.25" thickBot="1" thickTop="1">
      <c r="A12" s="91" t="s">
        <v>143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1:19" ht="16.5" thickTop="1">
      <c r="A13" s="108" t="s">
        <v>144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</sheetData>
  <sheetProtection/>
  <mergeCells count="21">
    <mergeCell ref="A12:S12"/>
    <mergeCell ref="A2:A3"/>
    <mergeCell ref="A7:B7"/>
    <mergeCell ref="E2:F2"/>
    <mergeCell ref="M2:N2"/>
    <mergeCell ref="A13:S13"/>
    <mergeCell ref="A10:B10"/>
    <mergeCell ref="A11:B11"/>
    <mergeCell ref="C2:D2"/>
    <mergeCell ref="A9:B9"/>
    <mergeCell ref="O2:P2"/>
    <mergeCell ref="G2:H2"/>
    <mergeCell ref="A6:B6"/>
    <mergeCell ref="A4:B4"/>
    <mergeCell ref="A8:B8"/>
    <mergeCell ref="A1:S1"/>
    <mergeCell ref="S2:S3"/>
    <mergeCell ref="Q2:R2"/>
    <mergeCell ref="A5:B5"/>
    <mergeCell ref="K2:L2"/>
    <mergeCell ref="I2:J2"/>
  </mergeCells>
  <printOptions/>
  <pageMargins left="0.75" right="0.75" top="1" bottom="1" header="0.5" footer="0.5"/>
  <pageSetup horizontalDpi="300" verticalDpi="300" orientation="landscape" paperSize="9" scale="12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10" zoomScaleSheetLayoutView="110" zoomScalePageLayoutView="0" workbookViewId="0" topLeftCell="A1">
      <selection activeCell="C24" sqref="C24"/>
    </sheetView>
  </sheetViews>
  <sheetFormatPr defaultColWidth="9.140625" defaultRowHeight="12.75"/>
  <cols>
    <col min="1" max="1" width="50.7109375" style="15" customWidth="1"/>
    <col min="2" max="2" width="13.00390625" style="15" customWidth="1"/>
    <col min="3" max="3" width="11.57421875" style="15" customWidth="1"/>
    <col min="4" max="16384" width="9.140625" style="15" customWidth="1"/>
  </cols>
  <sheetData>
    <row r="1" spans="1:3" ht="44.25" customHeight="1" thickBot="1">
      <c r="A1" s="111" t="s">
        <v>133</v>
      </c>
      <c r="B1" s="112"/>
      <c r="C1" s="112"/>
    </row>
    <row r="2" spans="1:3" ht="17.25" thickBot="1" thickTop="1">
      <c r="A2" s="17" t="s">
        <v>0</v>
      </c>
      <c r="B2" s="40">
        <v>1399</v>
      </c>
      <c r="C2" s="40">
        <v>1400</v>
      </c>
    </row>
    <row r="3" spans="1:3" ht="16.5" thickTop="1">
      <c r="A3" s="38" t="s">
        <v>118</v>
      </c>
      <c r="B3" s="63">
        <v>38372</v>
      </c>
      <c r="C3" s="63">
        <v>58880</v>
      </c>
    </row>
    <row r="4" spans="1:3" ht="16.5" thickBot="1">
      <c r="A4" s="39" t="s">
        <v>119</v>
      </c>
      <c r="B4" s="64">
        <v>-26126</v>
      </c>
      <c r="C4" s="64">
        <v>-38111</v>
      </c>
    </row>
    <row r="5" spans="1:3" ht="15.75">
      <c r="A5" s="39" t="s">
        <v>120</v>
      </c>
      <c r="B5" s="63">
        <v>12246</v>
      </c>
      <c r="C5" s="63">
        <v>20769</v>
      </c>
    </row>
    <row r="6" spans="1:3" ht="15.75">
      <c r="A6" s="39"/>
      <c r="B6" s="62"/>
      <c r="C6" s="62"/>
    </row>
    <row r="7" spans="1:3" ht="15.75">
      <c r="A7" s="41" t="s">
        <v>32</v>
      </c>
      <c r="B7" s="62">
        <v>3301</v>
      </c>
      <c r="C7" s="62">
        <v>5015</v>
      </c>
    </row>
    <row r="8" spans="1:3" ht="19.5" customHeight="1" thickBot="1">
      <c r="A8" s="39" t="s">
        <v>33</v>
      </c>
      <c r="B8" s="64">
        <v>-647</v>
      </c>
      <c r="C8" s="64">
        <v>-907</v>
      </c>
    </row>
    <row r="9" spans="1:3" ht="15.75">
      <c r="A9" s="39" t="s">
        <v>37</v>
      </c>
      <c r="B9" s="63">
        <v>2654</v>
      </c>
      <c r="C9" s="63">
        <v>4108</v>
      </c>
    </row>
    <row r="10" spans="1:3" ht="15.75">
      <c r="A10" s="39"/>
      <c r="B10" s="62"/>
      <c r="C10" s="62"/>
    </row>
    <row r="11" spans="1:3" ht="15.75">
      <c r="A11" s="41" t="s">
        <v>121</v>
      </c>
      <c r="B11" s="62">
        <v>4167</v>
      </c>
      <c r="C11" s="62">
        <v>1276</v>
      </c>
    </row>
    <row r="12" spans="1:3" ht="15.75">
      <c r="A12" s="41" t="s">
        <v>38</v>
      </c>
      <c r="B12" s="62">
        <v>544</v>
      </c>
      <c r="C12" s="62">
        <v>258</v>
      </c>
    </row>
    <row r="13" spans="1:3" ht="16.5" thickBot="1">
      <c r="A13" s="39" t="s">
        <v>39</v>
      </c>
      <c r="B13" s="62">
        <v>0</v>
      </c>
      <c r="C13" s="62">
        <v>0</v>
      </c>
    </row>
    <row r="14" spans="1:3" ht="15.75">
      <c r="A14" s="39" t="s">
        <v>40</v>
      </c>
      <c r="B14" s="63">
        <v>19611</v>
      </c>
      <c r="C14" s="63">
        <v>26411</v>
      </c>
    </row>
    <row r="15" spans="1:3" ht="15.75">
      <c r="A15" s="39"/>
      <c r="B15" s="62"/>
      <c r="C15" s="62"/>
    </row>
    <row r="16" spans="1:3" ht="15.75">
      <c r="A16" s="39" t="s">
        <v>128</v>
      </c>
      <c r="B16" s="62">
        <v>1904</v>
      </c>
      <c r="C16" s="62">
        <v>503</v>
      </c>
    </row>
    <row r="17" spans="1:3" ht="15.75">
      <c r="A17" s="39" t="s">
        <v>122</v>
      </c>
      <c r="B17" s="62">
        <v>-11889</v>
      </c>
      <c r="C17" s="62">
        <v>-15445</v>
      </c>
    </row>
    <row r="18" spans="1:3" ht="15.75">
      <c r="A18" s="39" t="s">
        <v>123</v>
      </c>
      <c r="B18" s="62">
        <v>-7962</v>
      </c>
      <c r="C18" s="62">
        <v>-10549</v>
      </c>
    </row>
    <row r="19" spans="1:3" ht="15.75">
      <c r="A19" s="39" t="s">
        <v>124</v>
      </c>
      <c r="B19" s="62">
        <v>-3927</v>
      </c>
      <c r="C19" s="62">
        <v>-4896</v>
      </c>
    </row>
    <row r="20" spans="1:3" ht="15.75">
      <c r="A20" s="39" t="s">
        <v>125</v>
      </c>
      <c r="B20" s="62">
        <v>-1953</v>
      </c>
      <c r="C20" s="62">
        <v>-2188</v>
      </c>
    </row>
    <row r="21" spans="1:3" ht="15.75">
      <c r="A21" s="41" t="s">
        <v>126</v>
      </c>
      <c r="B21" s="62">
        <v>0</v>
      </c>
      <c r="C21" s="62">
        <v>0</v>
      </c>
    </row>
    <row r="22" spans="1:3" ht="15.75">
      <c r="A22" s="41" t="s">
        <v>41</v>
      </c>
      <c r="B22" s="62">
        <v>-337</v>
      </c>
      <c r="C22" s="62">
        <v>-483</v>
      </c>
    </row>
    <row r="23" spans="1:3" ht="16.5" thickBot="1">
      <c r="A23" s="41" t="s">
        <v>127</v>
      </c>
      <c r="B23" s="64">
        <v>0</v>
      </c>
      <c r="C23" s="64">
        <v>0</v>
      </c>
    </row>
    <row r="24" spans="1:3" ht="15.75">
      <c r="A24" s="39" t="s">
        <v>42</v>
      </c>
      <c r="B24" s="63">
        <v>7336</v>
      </c>
      <c r="C24" s="63">
        <v>8798</v>
      </c>
    </row>
    <row r="25" spans="1:3" ht="16.5" thickBot="1">
      <c r="A25" s="39" t="s">
        <v>43</v>
      </c>
      <c r="B25" s="64">
        <f>-610-1890</f>
        <v>-2500</v>
      </c>
      <c r="C25" s="64">
        <v>-1500</v>
      </c>
    </row>
    <row r="26" spans="1:3" ht="16.5" thickBot="1">
      <c r="A26" s="10" t="s">
        <v>34</v>
      </c>
      <c r="B26" s="62">
        <v>4836</v>
      </c>
      <c r="C26" s="62">
        <v>7298</v>
      </c>
    </row>
    <row r="27" spans="1:3" ht="17.25" thickBot="1" thickTop="1">
      <c r="A27" s="113" t="s">
        <v>143</v>
      </c>
      <c r="B27" s="114"/>
      <c r="C27" s="114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2022-08-06T06:52:41Z</cp:lastPrinted>
  <dcterms:created xsi:type="dcterms:W3CDTF">2010-08-18T05:06:50Z</dcterms:created>
  <dcterms:modified xsi:type="dcterms:W3CDTF">2022-08-16T03:28:55Z</dcterms:modified>
  <cp:category/>
  <cp:version/>
  <cp:contentType/>
  <cp:contentStatus/>
</cp:coreProperties>
</file>